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DAU TU CAN BANG PVCOM- 19284188\BAO CAO\NAM 2023\BC TUAN\20230718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5" i="1" l="1"/>
  <c r="F20" i="1"/>
  <c r="F18" i="1"/>
  <c r="F26" i="1" l="1"/>
  <c r="F29" i="1" l="1"/>
  <c r="E11" i="1" l="1"/>
  <c r="E12" i="1" s="1"/>
</calcChain>
</file>

<file path=xl/comments1.xml><?xml version="1.0" encoding="utf-8"?>
<comments xmlns="http://schemas.openxmlformats.org/spreadsheetml/2006/main">
  <authors>
    <author>hongvm1</author>
  </authors>
  <commentList>
    <comment ref="F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<sst xmlns="http://schemas.openxmlformats.org/spreadsheetml/2006/main" count="60" uniqueCount="54">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</sst>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7" fillId="2" borderId="10" xfId="3" applyFont="1" applyFill="1" applyBorder="1" applyAlignment="1">
      <alignment horizontal="left" vertical="center" wrapText="1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15" workbookViewId="0">
      <selection activeCell="C25" sqref="C25:E25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83" t="s">
        <v>0</v>
      </c>
      <c r="C1" s="83"/>
      <c r="D1" s="83"/>
      <c r="E1" s="83"/>
      <c r="F1" s="83"/>
      <c r="G1" s="83"/>
    </row>
    <row r="2" spans="2:8" ht="40.5" customHeight="1">
      <c r="B2" s="84" t="s">
        <v>1</v>
      </c>
      <c r="C2" s="84"/>
      <c r="D2" s="84"/>
      <c r="E2" s="84"/>
      <c r="F2" s="84"/>
      <c r="G2" s="84"/>
    </row>
    <row r="3" spans="2:8">
      <c r="G3" s="3"/>
    </row>
    <row r="4" spans="2:8" ht="19.5" customHeight="1">
      <c r="B4" s="85" t="s">
        <v>2</v>
      </c>
      <c r="C4" s="85"/>
      <c r="D4" s="85"/>
      <c r="E4" s="85"/>
      <c r="F4" s="85"/>
      <c r="G4" s="85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6" t="s">
        <v>5</v>
      </c>
      <c r="F8" s="86"/>
      <c r="G8" s="86"/>
      <c r="H8" s="86"/>
    </row>
    <row r="9" spans="2:8" s="13" customFormat="1" ht="34.5" customHeight="1">
      <c r="B9" s="10">
        <v>2</v>
      </c>
      <c r="C9" s="11"/>
      <c r="D9" s="12" t="s">
        <v>6</v>
      </c>
      <c r="E9" s="87" t="s">
        <v>7</v>
      </c>
      <c r="F9" s="87"/>
      <c r="G9" s="87"/>
      <c r="H9" s="14"/>
    </row>
    <row r="10" spans="2:8" s="13" customFormat="1" ht="34.5" customHeight="1">
      <c r="B10" s="10">
        <v>3</v>
      </c>
      <c r="C10" s="11"/>
      <c r="D10" s="12" t="s">
        <v>8</v>
      </c>
      <c r="E10" s="82" t="s">
        <v>9</v>
      </c>
      <c r="F10" s="82"/>
      <c r="G10" s="82"/>
      <c r="H10" s="82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45126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45126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90" t="s">
        <v>14</v>
      </c>
      <c r="D14" s="91"/>
      <c r="E14" s="9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45125</v>
      </c>
      <c r="G15" s="29">
        <v>45119</v>
      </c>
      <c r="H15" s="30">
        <v>44960</v>
      </c>
    </row>
    <row r="16" spans="2:8" ht="33" customHeight="1">
      <c r="B16" s="31" t="s">
        <v>16</v>
      </c>
      <c r="C16" s="93" t="s">
        <v>17</v>
      </c>
      <c r="D16" s="94"/>
      <c r="E16" s="94"/>
      <c r="F16" s="32"/>
      <c r="G16" s="32"/>
      <c r="H16" s="30"/>
    </row>
    <row r="17" spans="2:8" ht="33" customHeight="1">
      <c r="B17" s="31">
        <v>1</v>
      </c>
      <c r="C17" s="93" t="s">
        <v>18</v>
      </c>
      <c r="D17" s="94"/>
      <c r="E17" s="95"/>
      <c r="F17" s="33"/>
      <c r="G17" s="33"/>
    </row>
    <row r="18" spans="2:8" ht="20.25" customHeight="1">
      <c r="B18" s="34">
        <v>1.1000000000000001</v>
      </c>
      <c r="C18" s="35"/>
      <c r="D18" s="96" t="s">
        <v>19</v>
      </c>
      <c r="E18" s="97"/>
      <c r="F18" s="36">
        <f>G22</f>
        <v>79715820676</v>
      </c>
      <c r="G18" s="36">
        <v>79099827879</v>
      </c>
    </row>
    <row r="19" spans="2:8" ht="20.25" customHeight="1">
      <c r="B19" s="34">
        <v>1.2</v>
      </c>
      <c r="C19" s="35"/>
      <c r="D19" s="96" t="s">
        <v>20</v>
      </c>
      <c r="E19" s="97"/>
      <c r="F19" s="36"/>
      <c r="G19" s="36"/>
    </row>
    <row r="20" spans="2:8" ht="20.25" customHeight="1">
      <c r="B20" s="34">
        <v>1.3</v>
      </c>
      <c r="C20" s="35"/>
      <c r="D20" s="96" t="s">
        <v>21</v>
      </c>
      <c r="E20" s="97"/>
      <c r="F20" s="37">
        <f>G24</f>
        <v>10232.42</v>
      </c>
      <c r="G20" s="37">
        <v>10154.64</v>
      </c>
    </row>
    <row r="21" spans="2:8" ht="33" customHeight="1">
      <c r="B21" s="31">
        <v>2</v>
      </c>
      <c r="C21" s="93" t="s">
        <v>22</v>
      </c>
      <c r="D21" s="94"/>
      <c r="E21" s="95"/>
      <c r="F21" s="38"/>
      <c r="G21" s="38"/>
    </row>
    <row r="22" spans="2:8" ht="20.25" customHeight="1">
      <c r="B22" s="34">
        <v>2.1</v>
      </c>
      <c r="C22" s="35"/>
      <c r="D22" s="96" t="s">
        <v>19</v>
      </c>
      <c r="E22" s="97"/>
      <c r="F22" s="38">
        <v>88457844115</v>
      </c>
      <c r="G22" s="38">
        <v>79715820676</v>
      </c>
    </row>
    <row r="23" spans="2:8" ht="20.25" customHeight="1">
      <c r="B23" s="34">
        <v>2.2000000000000002</v>
      </c>
      <c r="C23" s="35"/>
      <c r="D23" s="96" t="s">
        <v>20</v>
      </c>
      <c r="E23" s="97"/>
      <c r="F23" s="38"/>
      <c r="G23" s="38"/>
    </row>
    <row r="24" spans="2:8" ht="20.25" customHeight="1">
      <c r="B24" s="34">
        <v>2.2999999999999998</v>
      </c>
      <c r="C24" s="35"/>
      <c r="D24" s="96" t="s">
        <v>21</v>
      </c>
      <c r="E24" s="97"/>
      <c r="F24" s="37">
        <v>10329.94</v>
      </c>
      <c r="G24" s="37">
        <v>10232.42</v>
      </c>
    </row>
    <row r="25" spans="2:8" ht="35.1" customHeight="1">
      <c r="B25" s="31">
        <v>3</v>
      </c>
      <c r="C25" s="93" t="s">
        <v>23</v>
      </c>
      <c r="D25" s="94"/>
      <c r="E25" s="95"/>
      <c r="F25" s="39">
        <f>F22-F18</f>
        <v>8742023439</v>
      </c>
      <c r="G25" s="39">
        <v>615992797</v>
      </c>
    </row>
    <row r="26" spans="2:8" ht="35.1" customHeight="1">
      <c r="B26" s="40">
        <v>3.1</v>
      </c>
      <c r="C26" s="41"/>
      <c r="D26" s="88" t="s">
        <v>24</v>
      </c>
      <c r="E26" s="89"/>
      <c r="F26" s="39">
        <f>F25-F27</f>
        <v>835023439</v>
      </c>
      <c r="G26" s="39">
        <v>605992797</v>
      </c>
      <c r="H26" s="1" t="s">
        <v>52</v>
      </c>
    </row>
    <row r="27" spans="2:8" ht="35.1" customHeight="1">
      <c r="B27" s="40">
        <v>3.2</v>
      </c>
      <c r="C27" s="42"/>
      <c r="D27" s="88" t="s">
        <v>25</v>
      </c>
      <c r="E27" s="89"/>
      <c r="F27" s="39">
        <v>7907000000</v>
      </c>
      <c r="G27" s="39">
        <v>10000000</v>
      </c>
      <c r="H27" s="1" t="s">
        <v>53</v>
      </c>
    </row>
    <row r="28" spans="2:8" ht="35.1" customHeight="1">
      <c r="B28" s="40">
        <v>3.3</v>
      </c>
      <c r="C28" s="43"/>
      <c r="D28" s="88" t="s">
        <v>26</v>
      </c>
      <c r="E28" s="89"/>
      <c r="F28" s="44">
        <v>0</v>
      </c>
      <c r="G28" s="44">
        <v>0</v>
      </c>
    </row>
    <row r="29" spans="2:8" ht="35.1" customHeight="1">
      <c r="B29" s="45">
        <v>4</v>
      </c>
      <c r="C29" s="93" t="s">
        <v>27</v>
      </c>
      <c r="D29" s="94"/>
      <c r="E29" s="95"/>
      <c r="F29" s="37">
        <f>F24-F20</f>
        <v>97.520000000000437</v>
      </c>
      <c r="G29" s="37">
        <v>77.780000000000655</v>
      </c>
    </row>
    <row r="30" spans="2:8" ht="35.1" customHeight="1">
      <c r="B30" s="45">
        <v>5</v>
      </c>
      <c r="C30" s="93" t="s">
        <v>28</v>
      </c>
      <c r="D30" s="94"/>
      <c r="E30" s="94"/>
      <c r="F30" s="32"/>
      <c r="G30" s="32"/>
    </row>
    <row r="31" spans="2:8" ht="18.75" customHeight="1">
      <c r="B31" s="40">
        <v>5.0999999999999996</v>
      </c>
      <c r="C31" s="43"/>
      <c r="D31" s="96" t="s">
        <v>29</v>
      </c>
      <c r="E31" s="97"/>
      <c r="F31" s="46">
        <v>88457844115</v>
      </c>
      <c r="G31" s="46">
        <v>79715820676</v>
      </c>
    </row>
    <row r="32" spans="2:8" ht="18.75" customHeight="1">
      <c r="B32" s="40">
        <v>5.2</v>
      </c>
      <c r="C32" s="43"/>
      <c r="D32" s="96" t="s">
        <v>30</v>
      </c>
      <c r="E32" s="97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101" t="s">
        <v>31</v>
      </c>
      <c r="D33" s="94"/>
      <c r="E33" s="95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93" t="s">
        <v>36</v>
      </c>
      <c r="D37" s="94"/>
      <c r="E37" s="94"/>
      <c r="F37" s="32"/>
      <c r="G37" s="53"/>
    </row>
    <row r="38" spans="2:7" s="2" customFormat="1" ht="31.5" customHeight="1">
      <c r="B38" s="34">
        <v>1</v>
      </c>
      <c r="C38" s="93" t="s">
        <v>37</v>
      </c>
      <c r="D38" s="94"/>
      <c r="E38" s="95"/>
      <c r="F38" s="38"/>
      <c r="G38" s="38"/>
    </row>
    <row r="39" spans="2:7" s="2" customFormat="1" ht="31.5" customHeight="1">
      <c r="B39" s="34">
        <v>2</v>
      </c>
      <c r="C39" s="93" t="s">
        <v>38</v>
      </c>
      <c r="D39" s="94"/>
      <c r="E39" s="95"/>
      <c r="F39" s="38"/>
      <c r="G39" s="38"/>
    </row>
    <row r="40" spans="2:7" s="2" customFormat="1" ht="31.5" customHeight="1">
      <c r="B40" s="34">
        <v>3</v>
      </c>
      <c r="C40" s="93" t="s">
        <v>39</v>
      </c>
      <c r="D40" s="94"/>
      <c r="E40" s="95"/>
      <c r="F40" s="38"/>
      <c r="G40" s="38"/>
    </row>
    <row r="41" spans="2:7" s="2" customFormat="1" ht="32.25" customHeight="1">
      <c r="B41" s="98">
        <v>4</v>
      </c>
      <c r="C41" s="93" t="s">
        <v>40</v>
      </c>
      <c r="D41" s="94"/>
      <c r="E41" s="94"/>
      <c r="F41" s="32"/>
      <c r="G41" s="53"/>
    </row>
    <row r="42" spans="2:7" s="2" customFormat="1" ht="27.75" customHeight="1">
      <c r="B42" s="99"/>
      <c r="C42" s="43"/>
      <c r="D42" s="96" t="s">
        <v>41</v>
      </c>
      <c r="E42" s="97"/>
      <c r="F42" s="54"/>
      <c r="G42" s="54"/>
    </row>
    <row r="43" spans="2:7" s="2" customFormat="1" ht="32.25" customHeight="1">
      <c r="B43" s="100"/>
      <c r="C43" s="43"/>
      <c r="D43" s="96" t="s">
        <v>42</v>
      </c>
      <c r="E43" s="97"/>
      <c r="F43" s="55"/>
      <c r="G43" s="55"/>
    </row>
    <row r="44" spans="2:7" s="2" customFormat="1" ht="31.5" customHeight="1">
      <c r="B44" s="98">
        <v>5</v>
      </c>
      <c r="C44" s="93" t="s">
        <v>43</v>
      </c>
      <c r="D44" s="94"/>
      <c r="E44" s="94"/>
      <c r="F44" s="32"/>
      <c r="G44" s="53"/>
    </row>
    <row r="45" spans="2:7" s="2" customFormat="1" ht="18.75" customHeight="1">
      <c r="B45" s="99"/>
      <c r="C45" s="43"/>
      <c r="D45" s="96" t="s">
        <v>29</v>
      </c>
      <c r="E45" s="97"/>
      <c r="F45" s="56"/>
      <c r="G45" s="38"/>
    </row>
    <row r="46" spans="2:7" s="2" customFormat="1" ht="18.75" customHeight="1">
      <c r="B46" s="100"/>
      <c r="C46" s="43"/>
      <c r="D46" s="96" t="s">
        <v>30</v>
      </c>
      <c r="E46" s="97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106"/>
      <c r="G48" s="106"/>
    </row>
    <row r="49" spans="2:7" s="2" customFormat="1" ht="15" customHeight="1">
      <c r="B49" s="107" t="s">
        <v>44</v>
      </c>
      <c r="C49" s="107"/>
      <c r="D49" s="107"/>
      <c r="E49" s="63"/>
      <c r="F49" s="108" t="s">
        <v>45</v>
      </c>
      <c r="G49" s="108"/>
    </row>
    <row r="50" spans="2:7" s="2" customFormat="1" ht="15" customHeight="1">
      <c r="B50" s="102" t="s">
        <v>46</v>
      </c>
      <c r="C50" s="102"/>
      <c r="D50" s="102"/>
      <c r="E50" s="64"/>
      <c r="F50" s="103" t="s">
        <v>47</v>
      </c>
      <c r="G50" s="103"/>
    </row>
    <row r="51" spans="2:7" s="2" customFormat="1" ht="15.75">
      <c r="B51" s="104"/>
      <c r="C51" s="104"/>
      <c r="D51" s="104"/>
      <c r="E51" s="105"/>
      <c r="F51" s="105"/>
      <c r="G51" s="10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H10"/>
    <mergeCell ref="B1:G1"/>
    <mergeCell ref="B2:G2"/>
    <mergeCell ref="B4:G4"/>
    <mergeCell ref="E8:H8"/>
    <mergeCell ref="E9:G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bqN1G4PLvuxlaAnbqjsUydKZ+pk=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2LQLwjaePLdoVf+Tj9PVv64WixQ=</DigestValue>
    </Reference>
  </SignedInfo>
  <SignatureValue>UIVO75Pcqo8erRKHl+0HbbHpyh7shvTHBZL2G6FyRo62/R/91EL+aYOFkMDC4PvL43qXQdGsj1UA
cZyIse8MsGvZYcFcB3xswXbZ8K47QF4PZuFg6T0uY67nJ8l1KF9GkSocaJC+xZfjm2DzJBS8DEHB
eCf3BI2X9twgqdIwB4w=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B9ytZnfDEzuQyNylElFbLVQ0wfg=</DigestValue>
      </Reference>
      <Reference URI="/xl/comments1.xml?ContentType=application/vnd.openxmlformats-officedocument.spreadsheetml.comments+xml">
        <DigestMethod Algorithm="http://www.w3.org/2000/09/xmldsig#sha1"/>
        <DigestValue>5CSXAHL+Y0rC7faj2M+nwgy+Xh0=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styles.xml?ContentType=application/vnd.openxmlformats-officedocument.spreadsheetml.styles+xml">
        <DigestMethod Algorithm="http://www.w3.org/2000/09/xmldsig#sha1"/>
        <DigestValue>hkT8jL49NifG9TE2reBuQHv8fD4=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5jH2JuNCXtZL7gbC+a/EqDf/dgk=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worksheets/sheet1.xml?ContentType=application/vnd.openxmlformats-officedocument.spreadsheetml.worksheet+xml">
        <DigestMethod Algorithm="http://www.w3.org/2000/09/xmldsig#sha1"/>
        <DigestValue>2ztTT0Fr/KWGbFkXGEuJft6Lxr8=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2023-07-24T06:50:23Z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2023-07-24T06:50:23Z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Vinh</cp:lastModifiedBy>
  <cp:lastPrinted>2023-06-06T07:31:29Z</cp:lastPrinted>
  <dcterms:created xsi:type="dcterms:W3CDTF">2023-06-06T07:27:16Z</dcterms:created>
  <dcterms:modified xsi:type="dcterms:W3CDTF">2023-07-19T10:23:06Z</dcterms:modified>
</cp:coreProperties>
</file>