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DE19FAAB-FC38-462D-B099-0455D377B2F9}" xr6:coauthVersionLast="47" xr6:coauthVersionMax="47" xr10:uidLastSave="{00000000-0000-0000-0000-000000000000}"/>
  <bookViews>
    <workbookView xWindow="-108" yWindow="-108" windowWidth="17496" windowHeight="10416" tabRatio="396" xr2:uid="{00000000-000D-0000-FFFF-FFFF00000000}"/>
  </bookViews>
  <sheets>
    <sheet name="NAV" sheetId="8" r:id="rId1"/>
    <sheet name="Porfolio" sheetId="9" r:id="rId2"/>
    <sheet name="Trial Balance" sheetId="11" r:id="rId3"/>
    <sheet name="tính lãi dự thu TP" sheetId="13" state="hidden" r:id="rId4"/>
    <sheet name="tính lãi dự thu HDTG" sheetId="14" state="hidden" r:id="rId5"/>
    <sheet name="tính giá" sheetId="15" state="hidden" r:id="rId6"/>
    <sheet name="Sheet1" sheetId="17" r:id="rId7"/>
  </sheets>
  <externalReferences>
    <externalReference r:id="rId8"/>
    <externalReference r:id="rId9"/>
    <externalReference r:id="rId10"/>
    <externalReference r:id="rId11"/>
  </externalReferences>
  <definedNames>
    <definedName name="Account">[1]Sheet1!$F$7:$F$9996</definedName>
    <definedName name="Ammount">[1]Sheet1!$I$7:$I$9996</definedName>
    <definedName name="B.S">[2]TRADING!$H$6:$H$10001</definedName>
    <definedName name="BROKER">[3]TRADING!$AF$6:$AF$9872</definedName>
    <definedName name="Date">[1]Sheet1!$D$7:$D$9996</definedName>
    <definedName name="Debit_Credit">[1]Sheet1!$H$7:$H$9996</definedName>
    <definedName name="Depository_Acc">[1]Sheet1!$B$7:$B$9996</definedName>
    <definedName name="DUCKN">[2]BOOK!$S$10:$S$866</definedName>
    <definedName name="DUDKN">[2]BOOK!$P$10:$P$866</definedName>
    <definedName name="GIATRI">'tính lãi dự thu TP'!$X$8:$X$9874</definedName>
    <definedName name="GIATRIGIAODICH">[3]TRADING!$R$6:$R$9872</definedName>
    <definedName name="GIAVONXUATBAN">'tính lãi dự thu TP'!$Z$8:$Z$9874</definedName>
    <definedName name="holiday">[4]ACC!$O$8:$O$100</definedName>
    <definedName name="loaigd">#REF!</definedName>
    <definedName name="MaCK">[2]TRADING!$C$6:$C$10001</definedName>
    <definedName name="Ngaygd">[2]TRADING!$E$6:$E$10001</definedName>
    <definedName name="P.GIA">[2]Price!$E$5:$E$10009</definedName>
    <definedName name="P.MA">[2]Price!$C$5:$C$10009</definedName>
    <definedName name="P.NGAY">[2]Price!$D$5:$D$10009</definedName>
    <definedName name="PSCKT">[2]BOOK!$O$10:$O$866</definedName>
    <definedName name="PSNKN">[2]BOOK!$Q$10:$Q$866</definedName>
    <definedName name="PSNKT">[2]BOOK!$N$10:$N$866</definedName>
    <definedName name="SL">[2]TRADING!$I$6:$I$10001</definedName>
    <definedName name="SODUDKNAY">SUMIFS(Ammount,Depository_Acc,'Trial Balance'!#REF!,Account,'Trial Balance'!XFB1,Debit_Credit,"D",Date,"&lt;"&amp;'Trial Balance'!#REF!)-SUMIFS(Ammount,Depository_Acc,'Trial Balance'!#REF!,Account,'Trial Balance'!XFB1,Debit_Credit,"C",Date,"&lt;"&amp;'Trial Balance'!#REF!)</definedName>
    <definedName name="SODUDKT">SUMIFS(Ammount,Depository_Acc,'Trial Balance'!#REF!,Account,'Trial Balance'!XEY1,Debit_Credit,"D",Date,"&lt;"&amp;'Trial Balance'!#REF!)-SUMIFS(Ammount,Depository_Acc,'Trial Balance'!#REF!,Account,'Trial Balance'!XEY1,Debit_Credit,"C",Date,"&lt;="&amp;'Trial Balance'!#REF!)</definedName>
    <definedName name="sodudn">SUMIFS(Ammount,Depository_Acc,'Trial Balance'!#REF!,Account,'Trial Balance'!XFC1,Debit_Credit,"D",Date,"&lt;="&amp;'Trial Balance'!#REF!)-SUMIFS(Ammount,Depository_Acc,'Trial Balance'!#REF!,Account,'Trial Balance'!XFC1,Debit_Credit,"C",Date,"&lt;="&amp;'Trial Balance'!#REF!)</definedName>
    <definedName name="TK">[2]BOOK!$C$10:$C$866</definedName>
    <definedName name="TKLK">[2]TRADING!$B$6:$B$10001</definedName>
    <definedName name="varacc">[2]ACC!$C$7:$I$866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" l="1"/>
  <c r="D12" i="8" l="1"/>
  <c r="D13" i="8" s="1"/>
  <c r="Z3" i="15" l="1"/>
  <c r="AB3" i="15" s="1"/>
  <c r="Y3" i="15"/>
  <c r="U3" i="15"/>
  <c r="S3" i="15"/>
  <c r="T3" i="15" s="1"/>
  <c r="Z2" i="15"/>
  <c r="AB2" i="15" s="1"/>
  <c r="Y2" i="15"/>
  <c r="U2" i="15"/>
  <c r="S2" i="15"/>
  <c r="T2" i="15" s="1"/>
  <c r="AB8" i="13"/>
  <c r="AA8" i="13"/>
  <c r="Z8" i="13"/>
  <c r="Y8" i="13"/>
  <c r="X8" i="13"/>
  <c r="R8" i="13"/>
  <c r="T8" i="13" s="1"/>
  <c r="S8" i="13" s="1"/>
  <c r="W8" i="13" s="1"/>
  <c r="P8" i="13"/>
  <c r="AF6" i="13"/>
  <c r="AD6" i="13"/>
  <c r="AB6" i="13"/>
  <c r="AA6" i="13"/>
  <c r="Z6" i="13"/>
  <c r="AG6" i="13" s="1"/>
  <c r="Y6" i="13"/>
  <c r="X6" i="13"/>
  <c r="W6" i="13"/>
  <c r="R7" i="13"/>
  <c r="T7" i="13" s="1"/>
  <c r="S7" i="13" s="1"/>
  <c r="W7" i="13" s="1"/>
  <c r="R5" i="13"/>
  <c r="T5" i="13" s="1"/>
  <c r="S5" i="13" s="1"/>
  <c r="W5" i="13" s="1"/>
  <c r="R4" i="13"/>
  <c r="T4" i="13" s="1"/>
  <c r="S4" i="13" s="1"/>
  <c r="W4" i="13" s="1"/>
  <c r="M12" i="14"/>
  <c r="N12" i="14" s="1"/>
  <c r="M11" i="14"/>
  <c r="N11" i="14" s="1"/>
  <c r="M10" i="14"/>
  <c r="N10" i="14" s="1"/>
  <c r="M6" i="14"/>
  <c r="N6" i="14"/>
  <c r="M5" i="14"/>
  <c r="N5" i="14" s="1"/>
  <c r="J12" i="14"/>
  <c r="J11" i="14"/>
  <c r="J10" i="14"/>
  <c r="J6" i="14"/>
  <c r="J5" i="14"/>
  <c r="AA7" i="13"/>
  <c r="AA5" i="13"/>
  <c r="AA4" i="13"/>
  <c r="K5" i="14"/>
  <c r="K6" i="14"/>
  <c r="AB5" i="13"/>
  <c r="AC5" i="13" s="1"/>
  <c r="AB7" i="13"/>
  <c r="AB4" i="13"/>
  <c r="V7" i="13"/>
  <c r="P5" i="13"/>
  <c r="P7" i="13"/>
  <c r="P4" i="13"/>
  <c r="AC6" i="13"/>
  <c r="AC8" i="13" l="1"/>
  <c r="AC2" i="15"/>
  <c r="AD2" i="15" s="1"/>
  <c r="AE2" i="15" s="1"/>
  <c r="AC4" i="13"/>
  <c r="K11" i="14"/>
  <c r="AC7" i="13"/>
  <c r="AD7" i="13"/>
  <c r="K10" i="14"/>
  <c r="W2" i="15"/>
  <c r="V2" i="15" s="1"/>
  <c r="AC3" i="15"/>
  <c r="AD3" i="15" s="1"/>
  <c r="AE3" i="15" s="1"/>
  <c r="W3" i="15"/>
  <c r="V3" i="15" s="1"/>
  <c r="AD4" i="13"/>
  <c r="K12" i="14"/>
  <c r="AD5" i="13"/>
  <c r="AD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Ngày lấy giá TT + 1</t>
        </r>
      </text>
    </comment>
  </commentList>
</comments>
</file>

<file path=xl/sharedStrings.xml><?xml version="1.0" encoding="utf-8"?>
<sst xmlns="http://schemas.openxmlformats.org/spreadsheetml/2006/main" count="994" uniqueCount="464">
  <si>
    <t>A</t>
  </si>
  <si>
    <t>I</t>
  </si>
  <si>
    <t>II</t>
  </si>
  <si>
    <t>III</t>
  </si>
  <si>
    <t>B</t>
  </si>
  <si>
    <t>IV</t>
  </si>
  <si>
    <t>Số lượng
Quantity</t>
  </si>
  <si>
    <t>Cổ phiếu niêm yết
Listed shares</t>
  </si>
  <si>
    <t>Stt
No.</t>
  </si>
  <si>
    <t>Chỉ tiêu
Indicators</t>
  </si>
  <si>
    <t>TÀI SẢN - ASSETS</t>
  </si>
  <si>
    <t>TIỀN - CASH</t>
  </si>
  <si>
    <t>CÁC KHOẢN ĐẦU TƯ - INVESTMENT HOLDING</t>
  </si>
  <si>
    <t>CỔ PHIẾU - SHARES</t>
  </si>
  <si>
    <t>TRÁI PHIẾU - BONDS</t>
  </si>
  <si>
    <t>CÁC KHOẢN PHẢI THU - ACCOUNT RECEIVABLE</t>
  </si>
  <si>
    <t>TỔNG TÀI SẢN - TOTAL ASSETS</t>
  </si>
  <si>
    <t>CÁC KHOẢN PHẢI TRẢ - PAYABLES</t>
  </si>
  <si>
    <t>PHẢI TRẢ TỪ ĐẦU TƯ - PAYABLES - INVESTMENT</t>
  </si>
  <si>
    <t>PHẢI TRẢ VCSH - PAYABLES TO SHARE HOLDERS</t>
  </si>
  <si>
    <t>PHẢI TRẢ PHÍ TRÍCH TRƯỚC - PAYABLES - FEE ACCRUALS</t>
  </si>
  <si>
    <t>Phải trả Lương BĐD Quỹ
 - Directors fee payables</t>
  </si>
  <si>
    <t>PHẢI TRẢ PHÍ THEO NAV - PAYABLES - FEE BASED NAV</t>
  </si>
  <si>
    <t>Phải trả Phí Lưu ký
 - Safe Keeping fee NAV - During the period</t>
  </si>
  <si>
    <t>Phải trả Phí Giám sát
 - Supervisory fee - During the period</t>
  </si>
  <si>
    <t>Phải trả Phí Quản trị Quỹ
 - Fund admin fee - During the period</t>
  </si>
  <si>
    <t>TỔNG PHẢI TRẢ - TOTAL PAYABLES</t>
  </si>
  <si>
    <t>NAV TRƯỚC PHÍ - SUB NET ASSET VALUE</t>
  </si>
  <si>
    <t>Phí Quản lý Quỹ
 - Manaegment fee</t>
  </si>
  <si>
    <t>Phí Giám sát
 - Supervisory fee</t>
  </si>
  <si>
    <t>Phí Quản trị Quỹ
 - Fund admin fee</t>
  </si>
  <si>
    <t>PHÍ SAU NAV - TOTAL LESS FEE</t>
  </si>
  <si>
    <t>NAV - NET ASSET VALUE</t>
  </si>
  <si>
    <t>NAV/CCQ - Price of Unit</t>
  </si>
  <si>
    <t>Kỳ này
This Period</t>
  </si>
  <si>
    <t>Kỳ trước
Last Period</t>
  </si>
  <si>
    <t>x</t>
  </si>
  <si>
    <t>1. Tên Công ty Quản lý Quỹ</t>
  </si>
  <si>
    <t xml:space="preserve">     Fund Management Company:</t>
  </si>
  <si>
    <t>2. Tên Ngân hàng Giám sát:</t>
  </si>
  <si>
    <t>Ngân hàng TMCP Đầu tư và Phát triển Việt Nam - Chi nhánh Hà Thành</t>
  </si>
  <si>
    <t xml:space="preserve">     Supervising bank: </t>
  </si>
  <si>
    <t>Bank for Investment and Development of Vietnam - Hathanh branch</t>
  </si>
  <si>
    <t>3. Tên Quỹ</t>
  </si>
  <si>
    <t xml:space="preserve">     Fund name: </t>
  </si>
  <si>
    <t>BÁO CÁO CHI TIẾT NAV QUỸ</t>
  </si>
  <si>
    <t>Phí Lưu ký hàng tháng
 - Custody - Safe Keeping fee NAV</t>
  </si>
  <si>
    <t>BÁO CÁO CHI TIẾT DANH MỤC ĐẦU TƯ</t>
  </si>
  <si>
    <t>PORFOLIO REPORT</t>
  </si>
  <si>
    <t>Loại tài sản
Asset types</t>
  </si>
  <si>
    <t>Giá thị trường
Market price</t>
  </si>
  <si>
    <t>Tổng giá trị
Total value</t>
  </si>
  <si>
    <t>Cổ phiếu chưa niêm yết
Unlisted shares</t>
  </si>
  <si>
    <t>Trái phiếu niêm yết
Listed bond</t>
  </si>
  <si>
    <t>Trái phiếu chưa niêm yết
Unlisted bond</t>
  </si>
  <si>
    <t>V</t>
  </si>
  <si>
    <t>Công cụ Thị trường tiền tệ
MM Intrustment</t>
  </si>
  <si>
    <t>VI</t>
  </si>
  <si>
    <t>VII</t>
  </si>
  <si>
    <t>Tiền gửi CKH &lt; 3 tháng
Fix Deposit &lt; 3months</t>
  </si>
  <si>
    <t>VIII</t>
  </si>
  <si>
    <t>Các loại chứng khoán khác
Other securities</t>
  </si>
  <si>
    <t>IX</t>
  </si>
  <si>
    <t>Các Tài sản khác
Other assets</t>
  </si>
  <si>
    <t>X</t>
  </si>
  <si>
    <t>Tiền
Cash</t>
  </si>
  <si>
    <t>Tổng giá trị Danh mục
Total porfolio</t>
  </si>
  <si>
    <t>Phải trả Phí Quản lý Quỹ
 - Management fee - During the period</t>
  </si>
  <si>
    <t>NET ASSET VALUATION SUMMARY REPORT</t>
  </si>
  <si>
    <t>Đơn vị/ Unit : VND</t>
  </si>
  <si>
    <t xml:space="preserve">    Subscription date: </t>
  </si>
  <si>
    <t>4. Ngày giao dịch</t>
  </si>
  <si>
    <t>Tiền gửi CKH &gt; 3 tháng
Fix Deposit &gt; 3months</t>
  </si>
  <si>
    <t>TIỀN GỬI &amp; CÔNG CỤ GTCG
 - FIX DEPOSIT MONEY MARKET INSTRUMENTS</t>
  </si>
  <si>
    <t>Lương Ban đại diện Quỹ
 - BOR Salary</t>
  </si>
  <si>
    <t>Phí Đại lý Chuyển nhượng
 - Transfer Agent fee</t>
  </si>
  <si>
    <t>Phí Quản lý thường niên UBCK
 - SSC Annual Fee</t>
  </si>
  <si>
    <t>Phí Kiểm toán
 - Audit fee</t>
  </si>
  <si>
    <t>Số TK
Acc No.</t>
  </si>
  <si>
    <t>Tên tài khoản
Acc. Name</t>
  </si>
  <si>
    <t>Dư đầu Năm
At the Beginning</t>
  </si>
  <si>
    <t>Dư Đầu KN</t>
  </si>
  <si>
    <t>PS nợ KN</t>
  </si>
  <si>
    <t>PS Có KN</t>
  </si>
  <si>
    <t>Dư đầu KT</t>
  </si>
  <si>
    <t>PS nợ KT</t>
  </si>
  <si>
    <t>PS Có KT</t>
  </si>
  <si>
    <t>Dư ĐN</t>
  </si>
  <si>
    <t>Ghi nợ KT</t>
  </si>
  <si>
    <t>Ghi Có KT</t>
  </si>
  <si>
    <t>Dư đầu kỳ</t>
  </si>
  <si>
    <t>Ghi nợ KN</t>
  </si>
  <si>
    <t>Ghi có KN</t>
  </si>
  <si>
    <t>Số dư cuối kỳ</t>
  </si>
  <si>
    <t>Tiền gửi Ngân hàng
 - Demand Deposit</t>
  </si>
  <si>
    <t>Tiền Việt Nam
 - Demand Deposit VND</t>
  </si>
  <si>
    <t>Tiền gửi Ngân hàng không kỳ hạn
 - Current acc</t>
  </si>
  <si>
    <t>Chi phí phải trả
 - Fee payables</t>
  </si>
  <si>
    <t>Trích trước - Chi phí quản lý Quỹ mở
 - Accrual - Operation fee</t>
  </si>
  <si>
    <t>Trích trước - Phí dịch vụ lưu ký tài sản Quỹ mở
 - Custody fee</t>
  </si>
  <si>
    <t>Vốn góp phát hành
 - Owner-capital subsscription</t>
  </si>
  <si>
    <t>Doanh thu hoạt động đầu tư
 - Income from investment</t>
  </si>
  <si>
    <t>Lãi tiền gửi không kỳ hạn
- Interest Demand Deposit</t>
  </si>
  <si>
    <t>Chi phí quản lý Quỹ mở
 - Operation fee</t>
  </si>
  <si>
    <t>Phí quản lý Quỹ mở
 - Operation fee</t>
  </si>
  <si>
    <t>Phí dịch vụ lưu ký tài sản Quỹ mở
 - Custody fee</t>
  </si>
  <si>
    <t>Chi phí quản lý khác
 - Other fee</t>
  </si>
  <si>
    <t>Phí Ngân hàng
 - Bank charge</t>
  </si>
  <si>
    <t>Đầu kỳ trước</t>
  </si>
  <si>
    <t>Cuối kỳ trước:</t>
  </si>
  <si>
    <t>Đầu kỳ này</t>
  </si>
  <si>
    <t>Cuối kỳ này:</t>
  </si>
  <si>
    <t>TK LK</t>
  </si>
  <si>
    <t>Phải trả, phải nộp khác
 - Other payables</t>
  </si>
  <si>
    <t>Phải thu Lãi Trái phiếu Niêm yết
 - Re. Interest - Listed bonds</t>
  </si>
  <si>
    <t>TP Doanh nghiệp NY
Corporate Listed bond</t>
  </si>
  <si>
    <t>Các khoản đầu tư
 - Investment holding</t>
  </si>
  <si>
    <t>Giá mua
 - Cost of good sold</t>
  </si>
  <si>
    <t>Phải thu và dự thu cổ tức, tiền lãi các khoản đầu tư
 - Recevable from interest, dividend of investment</t>
  </si>
  <si>
    <t>Phải thu cổ tức, tiền lãi phát sinh trong kỳ
Recevable from interest, dividend</t>
  </si>
  <si>
    <t>Thu nhập
 - Income</t>
  </si>
  <si>
    <t>Chênh lệch tăng về đánh giá lại các khoản đầu tư
 - Unrealized gain from investment revaluation</t>
  </si>
  <si>
    <t>Chênh lệch tăng về đánh giá lại - Trái phiếu niêm yết
 - Unrealized gain from Listed Bond</t>
  </si>
  <si>
    <t>Chênh lệch tăng về đánh giá lại - Trái phiếu doanh nghiệp
 - Unrealized gain from Corporate listed bond</t>
  </si>
  <si>
    <t>Lỗ và chi phí giao dịch mua các khoản đầu tư</t>
  </si>
  <si>
    <t>Chênh lệch giảm về đánh giá lại các khoản đầu tư
 - Losses from investment revaluation</t>
  </si>
  <si>
    <t>Chênh lệch giảm về đánh giá lại - Trái phiếu niêm yết
 - Losses from Listed Bond revaluation</t>
  </si>
  <si>
    <t>Chênh lệch giảm về đánh giá lại - Trái phiếu doanh nghiệp
 - Losses from Corporate Listed bond revaluation</t>
  </si>
  <si>
    <t>Chi phí giao dịch bán các khoản đầu tư
Broker fee</t>
  </si>
  <si>
    <t>Chi phí môi giới, giao dịch, phí chuyển tiền bán các khoản đầu tư
Broker fee</t>
  </si>
  <si>
    <t>Phí dịch vụ lưu ký tài sản Quỹ mở - Giao dịch CK
 - Custody - Trading fee</t>
  </si>
  <si>
    <t>Doanh thu - Dự thu cổ tức, tiền lãi phát sinh trong kỳ</t>
  </si>
  <si>
    <t xml:space="preserve">Doanh thu - Dự thu tiền lãi phát sinh trong kỳ - Trái phiếu niêm yết </t>
  </si>
  <si>
    <t>Doanh thu - Dự thu tiền lãi phát sinh trong kỳ - Trái phiếu doanh nghiệp</t>
  </si>
  <si>
    <t>Phải trả phí ĐLCN
 - Accrual - Transfer Agents</t>
  </si>
  <si>
    <t>Vốn góp mua lại
 - Owner-capital redemption</t>
  </si>
  <si>
    <t>Thặng dư vốn góp của Nhà đầu tư
 - Share premium</t>
  </si>
  <si>
    <t>Thặng dư vốn góp mua lại của Nhà đầu tư
 - Share premium Redemption</t>
  </si>
  <si>
    <t>Thặng dư vốn góp mua lại của Nhà đầu tư mua lại - Thặng dư dương</t>
  </si>
  <si>
    <t>Phí dịch vụ lưu ký tài sản Quỹ mở - trả VSD
 - Custody - VSD fee</t>
  </si>
  <si>
    <t>Phải trả NĐT đặt mua CCQ
 - Due to shareholders - Subscription</t>
  </si>
  <si>
    <t>Vốn góp phát hành các lần tiếp theo
 - Owner-capital subscription</t>
  </si>
  <si>
    <t>Thặng dư vốn góp phát hành của Nhà đầu tư
 - Share premium subscription</t>
  </si>
  <si>
    <t>Thặng dư vốn góp phát hành của Nhà đầu tư - Thặng dư dương</t>
  </si>
  <si>
    <t>Phải trả Thuế
 - Tax on redemption payable</t>
  </si>
  <si>
    <t>Doanh thu cổ tức, tiền lãi phát sinh trong kỳ
 - Income from Dividend, interest</t>
  </si>
  <si>
    <t>Doanh thu tiền lãi phát sinh trong kỳ - Công cụ thị trường tiền tệ phát sinh trong kỳ
 - Interest - Money Market Intrusment</t>
  </si>
  <si>
    <t>Doanh thu tiền lãi phát sinh trong kỳ - Tiền gửi có kỳ hạn cố định
 - Interest - Fix Deposit</t>
  </si>
  <si>
    <t>Phải trả phí kiểm toán
 - Accrual - Audit fee</t>
  </si>
  <si>
    <t>Phải trả NĐT về mua lại CCQ
 - Due to shareholders - Redemption</t>
  </si>
  <si>
    <t>Stt</t>
  </si>
  <si>
    <t>Chứng chỉ tiền gửi
 - Valuable papers</t>
  </si>
  <si>
    <t>Phải thu lãi CCTG
 - Re. Interest - Valuables papers</t>
  </si>
  <si>
    <t>Doanh thu tiền lãi phát sinh trong kỳ - Giấy tờ có giá
 - Interest - Valuable paper</t>
  </si>
  <si>
    <t>Tiền gửi của Nhà đầu tư về mua Chứng chỉ quỹ
 - Current account - Subscription</t>
  </si>
  <si>
    <t>Tiền gửi của Nhà đầu tư từ Đại lý phân phối
 - Current account - Subscription</t>
  </si>
  <si>
    <t>Tiền Việt Nam
 - Current account - Subscription VND</t>
  </si>
  <si>
    <t>Phải trả phí QL thường niên UBCK
 - Accrual - SSC annual fee</t>
  </si>
  <si>
    <t>Trích trước - Phí quản lý khác
 - Accrual - Other fee</t>
  </si>
  <si>
    <t>TG CKH dưới 3 tháng
 - Current account - Savings less 3 month</t>
  </si>
  <si>
    <t>Phải thu lãi Tiền gửi &lt; 3 tháng
 - Re. Interest - Fix Deposit less than 3 months</t>
  </si>
  <si>
    <t>Ngày đầu năm</t>
  </si>
  <si>
    <t>Phải trả Phí Phát hành/Mua lại CCQ
 - Subscription - Redemption fee payables</t>
  </si>
  <si>
    <t/>
  </si>
  <si>
    <t>BIDB568686</t>
  </si>
  <si>
    <t>Ghi chú</t>
  </si>
  <si>
    <t>Công ty CP QLQ Ngân hàng TMCP Đại Chúng VN</t>
  </si>
  <si>
    <t>Quỹ Đầu tư Trái phiếu Pvcom</t>
  </si>
  <si>
    <t>PVBF</t>
  </si>
  <si>
    <t>PVcombank Fund Management JSC</t>
  </si>
  <si>
    <t>Số lượng CCQ Vốn góp của Nhà đầu tư
 - Paid up Capital</t>
  </si>
  <si>
    <t>Trái phiếu niêm yết
 - Listed bond</t>
  </si>
  <si>
    <t>Trái phiếu Doanh nghiệp NY
 - Listed bond - Corporate bond</t>
  </si>
  <si>
    <t>Đánh giá lại Trái phiếu NY
 - Provsion Unrealised P/L - Listed bonds</t>
  </si>
  <si>
    <t>4. Ngày lập báo cáo</t>
  </si>
  <si>
    <t xml:space="preserve">    Report date: </t>
  </si>
  <si>
    <t>%/Tổng TS
%/Total asset</t>
  </si>
  <si>
    <t>%/NAV</t>
  </si>
  <si>
    <t>Loại TS</t>
  </si>
  <si>
    <t>(d1)</t>
  </si>
  <si>
    <t>(e)</t>
  </si>
  <si>
    <t>(d2)</t>
  </si>
  <si>
    <t>MSR118001</t>
  </si>
  <si>
    <t>VPL11810</t>
  </si>
  <si>
    <t>(b)</t>
  </si>
  <si>
    <t>VPBFC/CCTG-7728</t>
  </si>
  <si>
    <t>VietCredit24022020</t>
  </si>
  <si>
    <t>(a)</t>
  </si>
  <si>
    <t>BID 21022020-01/BIDV.HTH-PVBF</t>
  </si>
  <si>
    <t>BID 21022020-02/BIDV.HTH-PVBF</t>
  </si>
  <si>
    <t>SEA 14/02/2020/HDTG/SBHD</t>
  </si>
  <si>
    <t>SEA 15/02/2020/HDTG/SBHD</t>
  </si>
  <si>
    <t>SEA 16/02/2020/HDTG/SBHD</t>
  </si>
  <si>
    <t>BID</t>
  </si>
  <si>
    <t>VPB</t>
  </si>
  <si>
    <t>TINVIET</t>
  </si>
  <si>
    <t>MASAN</t>
  </si>
  <si>
    <t>VINGROUP</t>
  </si>
  <si>
    <t>TK</t>
  </si>
  <si>
    <t>Mã CK</t>
  </si>
  <si>
    <t>Bán TP đã chốt Quyền</t>
  </si>
  <si>
    <t>Ngày GD</t>
  </si>
  <si>
    <t>Ngày TT</t>
  </si>
  <si>
    <t>B/S</t>
  </si>
  <si>
    <t>B.S</t>
  </si>
  <si>
    <t>Sluong</t>
  </si>
  <si>
    <t>Ngày PH</t>
  </si>
  <si>
    <t>Ngày đáo hạn</t>
  </si>
  <si>
    <t>Ngày TT lãi tiếp</t>
  </si>
  <si>
    <t>Ngày trả lãi gần nhất</t>
  </si>
  <si>
    <t>Cơ Sở tính lãi</t>
  </si>
  <si>
    <t>Lãi suất</t>
  </si>
  <si>
    <t>Mệnh giá</t>
  </si>
  <si>
    <t>Giá Mua/Bán Dirty (Đơn vị)</t>
  </si>
  <si>
    <t>Giá Dirty</t>
  </si>
  <si>
    <t>Lãi đến ngày mua/bán</t>
  </si>
  <si>
    <t>Price Clean</t>
  </si>
  <si>
    <t>Clean Value</t>
  </si>
  <si>
    <t>Brocker's Fee</t>
  </si>
  <si>
    <t>Cus Fee</t>
  </si>
  <si>
    <t>Rivised Value</t>
  </si>
  <si>
    <t>Unit Cost</t>
  </si>
  <si>
    <t>Cost of Good Sold</t>
  </si>
  <si>
    <t>P/L</t>
  </si>
  <si>
    <t>Lãi được nhận đến cuối kỳ trước</t>
  </si>
  <si>
    <t>Lãi được nhận đến cuối kỳ này</t>
  </si>
  <si>
    <t>Lãi PS kỳ này</t>
  </si>
  <si>
    <t>Lãi phải thu</t>
  </si>
  <si>
    <t>CTCK</t>
  </si>
  <si>
    <t>Type</t>
  </si>
  <si>
    <t>Lai/Lo</t>
  </si>
  <si>
    <t>Lãi chốt Quyền DC</t>
  </si>
  <si>
    <t>MM</t>
  </si>
  <si>
    <t>LAI</t>
  </si>
  <si>
    <t>LB</t>
  </si>
  <si>
    <t>Ngân hàng gửi/
TCPH</t>
  </si>
  <si>
    <t>Số HD</t>
  </si>
  <si>
    <t>Dữ liệu báo cáo</t>
  </si>
  <si>
    <t>Số ngày trong năm</t>
  </si>
  <si>
    <t>Số tiền gửi</t>
  </si>
  <si>
    <t>Ngày gửi</t>
  </si>
  <si>
    <t>Lãi phải thu đến cuối kỳ trước</t>
  </si>
  <si>
    <t>Lãi phát sinh trong kỳ</t>
  </si>
  <si>
    <t>Số dư tồn</t>
  </si>
  <si>
    <t>Lãi Phải thu đến cuối kỳ này</t>
  </si>
  <si>
    <t>Số dư tồn + Lãi</t>
  </si>
  <si>
    <t>Ngày tất toán trước hạn/ Đáo hạn</t>
  </si>
  <si>
    <t>21022020-01/BIDV.HTH-PVBF</t>
  </si>
  <si>
    <t>21022020-02/BIDV.HTH-PVBF</t>
  </si>
  <si>
    <t>HỢP ĐỒNG TIỀN GỬI CÓ KỲ HẠN &lt; 3 THÁNG</t>
  </si>
  <si>
    <t>HỢP ĐỒNG TIỀN GỬI CÓ KỲ HẠN &gt; 3 THÁNG</t>
  </si>
  <si>
    <t>Ngân hàng gửi</t>
  </si>
  <si>
    <t>Dự thu</t>
  </si>
  <si>
    <t>SEA</t>
  </si>
  <si>
    <t>14/02/2020/HDTG/SBHD</t>
  </si>
  <si>
    <t>15/02/2020/HDTG/SBHD</t>
  </si>
  <si>
    <t>16/02/2020/HDTG/SBHD</t>
  </si>
  <si>
    <t>Ngày định giá kỳ này</t>
  </si>
  <si>
    <t>Ngày định giá kỳ trước</t>
  </si>
  <si>
    <t>Phải trả Phí LK VSD
 - Custody VSD Payable fee</t>
  </si>
  <si>
    <t>TK NĐT mua CCQ tại ĐLPP khác
 - Current account - Subscription Other Distribution</t>
  </si>
  <si>
    <t>Cổ phiếu niêm yết
 - Listed shares</t>
  </si>
  <si>
    <t>Đánh giá lại Cổ Phiếu NY
 - Provsion Unrealised P/L - Listed shares</t>
  </si>
  <si>
    <t>Trái phiếu Chưa NY
 - Unlisted bond</t>
  </si>
  <si>
    <t>Phải thu Lãi Trái phiếu Chưa NY
 - Re. Interest - Unlisted bonds</t>
  </si>
  <si>
    <t>Tên</t>
  </si>
  <si>
    <t>Ngày định giá</t>
  </si>
  <si>
    <t>Sluong Sở hữu</t>
  </si>
  <si>
    <t>KL giao dịch HOSE (10cp)</t>
  </si>
  <si>
    <t>Tổng Giá trị HOSE (Tr.đ)</t>
  </si>
  <si>
    <t>Giá TT Dirty (Đơn vị)</t>
  </si>
  <si>
    <t>Lãi đến ngày định giá</t>
  </si>
  <si>
    <t>Market Price Clean</t>
  </si>
  <si>
    <t>Value</t>
  </si>
  <si>
    <t>Lãi đã chốt quyền</t>
  </si>
  <si>
    <t>Ngày tính giá sau chốt quyền</t>
  </si>
  <si>
    <t>Ngày thanh toán</t>
  </si>
  <si>
    <t>Lãi phân bổ vào giá</t>
  </si>
  <si>
    <t>PRICE</t>
  </si>
  <si>
    <t>CCTG.SHBFC.25.03.2020</t>
  </si>
  <si>
    <t>SHB</t>
  </si>
  <si>
    <t>TRAIL BALANCE</t>
  </si>
  <si>
    <t>ĐLPP Khác
 - Payables to other Distribution</t>
  </si>
  <si>
    <t>Chênh lệch đánh giá lại
 - Provsion Unrealised P/L</t>
  </si>
  <si>
    <t>Phải thu tiền lãi - Trái phiếu doanh nghiệp
 - Re. Interest - Listed Corporate bonds</t>
  </si>
  <si>
    <t>TKLK</t>
  </si>
  <si>
    <t>Số lượng</t>
  </si>
  <si>
    <t>Giá vốn đơn vị</t>
  </si>
  <si>
    <t>Tổng GV</t>
  </si>
  <si>
    <t>Thị giá</t>
  </si>
  <si>
    <t>Tổng thị giá</t>
  </si>
  <si>
    <t>Dự phòng</t>
  </si>
  <si>
    <t>All</t>
  </si>
  <si>
    <t>Tổng cộng</t>
  </si>
  <si>
    <t>HDGROUPS</t>
  </si>
  <si>
    <t>BONDHDG/2020.02</t>
  </si>
  <si>
    <t>MSN12001</t>
  </si>
  <si>
    <t>MBB</t>
  </si>
  <si>
    <t>VPBFC/CCTG-9095</t>
  </si>
  <si>
    <t>TCB</t>
  </si>
  <si>
    <t>HPG</t>
  </si>
  <si>
    <t>HOA PHAT GRP JSC</t>
  </si>
  <si>
    <t>TCBANK</t>
  </si>
  <si>
    <t>VPBcredit</t>
  </si>
  <si>
    <t>MSR</t>
  </si>
  <si>
    <t>MSN</t>
  </si>
  <si>
    <t>VINPEARL</t>
  </si>
  <si>
    <t>SHBFC</t>
  </si>
  <si>
    <t>VietCredit11012021</t>
  </si>
  <si>
    <t>Giá mua - Cổ phiếu niêm yết
 - Listed shares</t>
  </si>
  <si>
    <t xml:space="preserve">Giá mua - Trái phiếu chưa niêm yết - Trái phiếu doanh nghiệp
 - Unlisted corporate bond </t>
  </si>
  <si>
    <t>Chênh lệch đánh giá lại - Cổ phiếu niêm yết
 - Provsion Unrealised P/L - Listed shares</t>
  </si>
  <si>
    <t>Phải thu tiền lãi - Trái phiếu doanh nghiệp
 - Re. Interest - Corporate Unlisted bonds</t>
  </si>
  <si>
    <t>Lãi bán các khoản đầu tư
 - Realized gain from disposal investments</t>
  </si>
  <si>
    <t>Lãi bán - Cổ phiếu niêm yết
 - Realized gain from Listed Shares</t>
  </si>
  <si>
    <t>Lãi bán - Cổ phiếu phổ thông
 - Realized gain from Shares</t>
  </si>
  <si>
    <t>Lãi bán  - Công cụ thị trường tiền tệ
 - Realized gain from Money Market Intrusment</t>
  </si>
  <si>
    <t>Lãi bán - Giấy tờ có giá
 - Realized gain from Valuable paper</t>
  </si>
  <si>
    <t>Lãi bán - Các khoản đầu tư đã chuyển quyền sở hữu</t>
  </si>
  <si>
    <t>Chênh lệch tăng về đánh giá lại - Cổ phiếu niêm yết
 -  - Unrealized gain from Listed shares</t>
  </si>
  <si>
    <t>Chênh lệch tăng về đánh giá lại - Cổ phiếu phổ thông
 - Unrealized gain from listed shares</t>
  </si>
  <si>
    <t xml:space="preserve">Doanh thu - Dự thu tiền lãi phát sinh trong kỳ- Trái phiếu chưa niêm yết </t>
  </si>
  <si>
    <t>Chênh lệch giảm về đánh giá lại - Cổ phiếu niêm yết
 - Losses from Listed shares revaluation</t>
  </si>
  <si>
    <t>Chênh lệch giảm về đánh giá lại - Cổ phiếu phổ thông
 - Losses from Listed shares revaluation</t>
  </si>
  <si>
    <t>VPBFC/CCTG-9848</t>
  </si>
  <si>
    <t>MWG</t>
  </si>
  <si>
    <t>ANC11601</t>
  </si>
  <si>
    <t>Chênh lệch đánh giá lại</t>
  </si>
  <si>
    <t>1 TCPH</t>
  </si>
  <si>
    <t>TCPH/NHÓM TCPH</t>
  </si>
  <si>
    <t>Lãi TP Dự thu</t>
  </si>
  <si>
    <t>Thị Giá (bao gồm lãi dự thu)</t>
  </si>
  <si>
    <t>%/TTS</t>
  </si>
  <si>
    <t>%/CKLH</t>
  </si>
  <si>
    <t>MOBILE WORLD</t>
  </si>
  <si>
    <t>VietCredit24022021</t>
  </si>
  <si>
    <t>VJC11912</t>
  </si>
  <si>
    <t>PDRH2123002</t>
  </si>
  <si>
    <t>KBC2021.AB</t>
  </si>
  <si>
    <t>202101_150721.01</t>
  </si>
  <si>
    <t>VPBFC/CCTG-10050-CN1.2</t>
  </si>
  <si>
    <t>VietCredit22062021</t>
  </si>
  <si>
    <t>PDRGROUP</t>
  </si>
  <si>
    <t>VIETJETGROUP</t>
  </si>
  <si>
    <t>KBCGROUPS</t>
  </si>
  <si>
    <t>VJC</t>
  </si>
  <si>
    <t>KBC</t>
  </si>
  <si>
    <t>PDR</t>
  </si>
  <si>
    <t>Phải thu tiền lãi - Công cụ thị trường tiền tệ phát sinh trong kỳ
 - Re. Interest - Money market intrustment</t>
  </si>
  <si>
    <t>Lỗ bán các khoản đầu tư
 - Losses from disposal investments</t>
  </si>
  <si>
    <t>Lỗ bán - Trái phiếu niêm yết
 - Losses from Listed Bond</t>
  </si>
  <si>
    <t>Lỗ bán - Trái phiếu doanh nghiệp
 - Losses from Corporate Listed bond</t>
  </si>
  <si>
    <t>Chi phí khác - Phí phân chia cổ tức</t>
  </si>
  <si>
    <t>FPT</t>
  </si>
  <si>
    <t>REE</t>
  </si>
  <si>
    <t>VND</t>
  </si>
  <si>
    <t>VNDIRECT SECURIT</t>
  </si>
  <si>
    <t>KBC121020</t>
  </si>
  <si>
    <t>GLH121026</t>
  </si>
  <si>
    <t>GLEXHOMES</t>
  </si>
  <si>
    <t>GLH</t>
  </si>
  <si>
    <t>BÁO CÁO GIÁM SÁT ĐẦU TƯ</t>
  </si>
  <si>
    <t>TỶ LỆ GIÁM SÁT</t>
  </si>
  <si>
    <t>Theo Thông tư 183/TT-BTC và Thông tư 15/TT-BTC</t>
  </si>
  <si>
    <t>Hạng mục</t>
  </si>
  <si>
    <t>Giới hạn</t>
  </si>
  <si>
    <t>Giá trị đầu tư/Tỷ lệ %</t>
  </si>
  <si>
    <t>Trạng thái</t>
  </si>
  <si>
    <t>Nguyên nhân</t>
  </si>
  <si>
    <t>Ngày bắt đầu</t>
  </si>
  <si>
    <t>Thời hạn KP</t>
  </si>
  <si>
    <t>(a)+(b) /TTS</t>
  </si>
  <si>
    <t>=&lt; 49%</t>
  </si>
  <si>
    <t>Không áp dụng</t>
  </si>
  <si>
    <t>(a)+(b)+(d)+(e)+(f) /TTS PH cùng 1 nhóm công ty</t>
  </si>
  <si>
    <t>=&lt; 30%</t>
  </si>
  <si>
    <t>Đạt</t>
  </si>
  <si>
    <t>% TTS đầu tư vào CK của 1 TCPH (trừ TPCP)</t>
  </si>
  <si>
    <t>=&lt; 20%</t>
  </si>
  <si>
    <t>CK lưu hành của 1 công ty (trừ TPCP)</t>
  </si>
  <si>
    <t>=&lt; 10%</t>
  </si>
  <si>
    <t>(e) /TTS</t>
  </si>
  <si>
    <t>Tổng hạng mục lớn (b)+(d)+(e) (nếu &gt;=5%)</t>
  </si>
  <si>
    <t>=&lt; 40%</t>
  </si>
  <si>
    <t>(f) + nợ vay + phải trả tại mọi thời điểm</t>
  </si>
  <si>
    <t>=&lt; NAV</t>
  </si>
  <si>
    <t>Số lượng mã CK</t>
  </si>
  <si>
    <t>&gt;= 6</t>
  </si>
  <si>
    <t>Tổng Trái phiếu + Tiền gửi + CCTG/NAV</t>
  </si>
  <si>
    <t>&gt; = 80%</t>
  </si>
  <si>
    <t>Xác định NAV của Quỹ</t>
  </si>
  <si>
    <t>NAV</t>
  </si>
  <si>
    <t>&gt;= 30 tỷ</t>
  </si>
  <si>
    <t>Giá trị GD tại các CTCK (áp dụng kỳ BC năm)</t>
  </si>
  <si>
    <t>Chí áp dụng kỳ báo cáo năm</t>
  </si>
  <si>
    <t>Cán bộ</t>
  </si>
  <si>
    <t>Kiểm soát</t>
  </si>
  <si>
    <t xml:space="preserve"> </t>
  </si>
  <si>
    <t>CCTG.SHBFC.10.01.2022</t>
  </si>
  <si>
    <t>VHM121025</t>
  </si>
  <si>
    <t>VHM</t>
  </si>
  <si>
    <t>Thuế Thu nhập cá nhân</t>
  </si>
  <si>
    <t>Doanh thu cổ tức phát sinh trong kỳ - Cổ phiếu niêm yết
 - Cash Divided - Listed shares</t>
  </si>
  <si>
    <t>Lỗ bán cổ phiếu niêm yết
 - Losses from Listed shares</t>
  </si>
  <si>
    <t>Lỗ bán - Cổ phiếu phổ thông
 - Losses from Listed shares</t>
  </si>
  <si>
    <t>Lỗ bán - Công cụ thị trường tiền tệ
 - Losses from Money market intrustment</t>
  </si>
  <si>
    <t>Lỗ bán - Giấy tờ có giá
 - Losses from Valuable paper</t>
  </si>
  <si>
    <t>Cổ phiếu chưa niêm yết
 - Unlisted shares</t>
  </si>
  <si>
    <t>Đánh giá lại CP Chưa NY
 - Provsion Unrealised P/L - Unlisted shares</t>
  </si>
  <si>
    <t>Quyền mua
 - Investment - rights</t>
  </si>
  <si>
    <t>Đánh giá lại Quyền mua
 - Provsion Unrealised P/L - Rights</t>
  </si>
  <si>
    <t>Trái phiếu Chính phủ NY
 - Listed bond - Government bond</t>
  </si>
  <si>
    <t>Đánh giá lại Trái phiếu CP Niêm yết
 - Provsion Unrealised P/L - Government bonds</t>
  </si>
  <si>
    <t>Đánh giá lại Trái phiếu Doanh nghiệp NY
 - Provsion Unrealised P/L - Corporate bonds</t>
  </si>
  <si>
    <t>Đánh giá lại TP Chưa NY
Provsion Unrealised P/L - Unlisted bonds</t>
  </si>
  <si>
    <t>Tiền gửi CKH trên 3 tháng
 - Fix deposit more than 3 months</t>
  </si>
  <si>
    <t>Đánh giá lại GTCG
 - Provsion Unrealised P/L - Valuable papers</t>
  </si>
  <si>
    <t>Phải thu từ bán Chứng khoán
 - Receivables from sell</t>
  </si>
  <si>
    <t>Tiền bán Cổ phiếu
 - From sell - Shares</t>
  </si>
  <si>
    <t>Phải thu Tiền bán Trái phiếu
 - Receivables From sell - Bonds</t>
  </si>
  <si>
    <t>Tiền bán CCTG
 - From sell - Money market instrusments</t>
  </si>
  <si>
    <t>Phải thu cổ tức CP Niêm yết
 - Re. Cash Dividend - Listed shares</t>
  </si>
  <si>
    <t>Phải thu cổ tức CP Chưa Niêm yết
 - Re. Cash Dividend - Unlisted shares</t>
  </si>
  <si>
    <t>Phải thu lãi Tiền gửi &gt; 3 tháng
 - Re. Interest - Fix Deposit more than 3 months</t>
  </si>
  <si>
    <t>Phải thu các khoản đầu tư khi đáo hạn
 - Receivables from Maturitied Investments</t>
  </si>
  <si>
    <t>Phải thu khác
 - Other reveivables</t>
  </si>
  <si>
    <t>Phải trả tiền mua CK
 - Trading payables</t>
  </si>
  <si>
    <t>Phải trả phí MG
 - Broker payables</t>
  </si>
  <si>
    <t>Phí MG mua
 - Broker payables - buy</t>
  </si>
  <si>
    <t>Phí MG bán
 - Broker payables - sell</t>
  </si>
  <si>
    <t>Phải trả Phí LK XLHS
 - Custody Trading fee</t>
  </si>
  <si>
    <t>ĐLPP PSI
 - Payables to PSI</t>
  </si>
  <si>
    <t>Phải trả chi phí Họp, Đại hội
 - Accrual - Meeting expenses</t>
  </si>
  <si>
    <t>CONTECCONS</t>
  </si>
  <si>
    <t>CTD</t>
  </si>
  <si>
    <t>CTD122015</t>
  </si>
  <si>
    <t>202201_240822.01</t>
  </si>
  <si>
    <t>CVT122007</t>
  </si>
  <si>
    <t>CMCGROUP</t>
  </si>
  <si>
    <t>CMC</t>
  </si>
  <si>
    <t>BCG122006</t>
  </si>
  <si>
    <t>BCG</t>
  </si>
  <si>
    <t>BAMBOO</t>
  </si>
  <si>
    <t>TN1122016</t>
  </si>
  <si>
    <t>TNS</t>
  </si>
  <si>
    <t>TNSGROUP</t>
  </si>
  <si>
    <t>Tài khoản hoạt động (12210005858558)
 - Current account - Investment</t>
  </si>
  <si>
    <t>TK Thanh toán mua lại CCQ (12210002051428)
 - Current account - Redemption</t>
  </si>
  <si>
    <t>TK NĐT mua CCQ tại PSI (12210002051419)
 - Current account - Subscription PSI</t>
  </si>
  <si>
    <t>Lãi bán - Trái phiếu niêm yết
 - Realized gain from Listed bond</t>
  </si>
  <si>
    <t>Lãi bán - Trái phiếu doanh nghiệp
 - Realized gain from Corporate Bond</t>
  </si>
  <si>
    <t>Doanh thu đầu tư khác
 - Other Income</t>
  </si>
  <si>
    <t>MSN12005</t>
  </si>
  <si>
    <t>Tong cong</t>
  </si>
  <si>
    <t>Không đạt</t>
  </si>
  <si>
    <t>Ngày: 07/12/2022</t>
  </si>
  <si>
    <t>Ngày: 14/12/2022</t>
  </si>
  <si>
    <t>Tại ngày/As at: 19/12/2022</t>
  </si>
  <si>
    <t>BID 06122022.2/HDTG/BIDV.HTH-PVBF</t>
  </si>
  <si>
    <t>13/12/2022 - 14/12/2022</t>
  </si>
  <si>
    <t>15/12/2022 - 19/12/2022</t>
  </si>
  <si>
    <t>Công cụ GTCG
 - Money market instruments</t>
  </si>
  <si>
    <t>Phải thu Lãi GTCG
 - Re. Interest - Money market instrustments</t>
  </si>
  <si>
    <t>Phải trả mua các khoản đầu tư
 - Investment payables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</si>
</sst>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  <numFmt numFmtId="166" formatCode="[$-409]d\-mmm\-yyyy;@"/>
    <numFmt numFmtId="167" formatCode="0.000%"/>
    <numFmt numFmtId="168" formatCode="_(* #,##0.0_);_(* \(#,##0.0\);_(* &quot;-&quot;??_);_(@_)"/>
    <numFmt numFmtId="169" formatCode="_(* #,##0.000_);_(* \(#,##0.000\);_(* &quot;-&quot;??_);_(@_)"/>
    <numFmt numFmtId="170" formatCode="[$-1010000]d/m/yyyy;@"/>
    <numFmt numFmtId="171" formatCode="[$-809]dd\ mmmm\ yyyy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3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1"/>
      <color rgb="FF00B050"/>
      <name val="Times New Roman"/>
      <family val="1"/>
      <charset val="163"/>
    </font>
    <font>
      <b/>
      <sz val="11"/>
      <color rgb="FFFF0000"/>
      <name val="Times New Roman"/>
      <family val="2"/>
    </font>
    <font>
      <sz val="11"/>
      <color rgb="FF00B050"/>
      <name val="Times New Roman"/>
      <family val="1"/>
      <charset val="163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b/>
      <sz val="9"/>
      <name val="Times New Roman"/>
      <family val="2"/>
    </font>
    <font>
      <b/>
      <sz val="9"/>
      <name val="Times New Roman"/>
      <family val="1"/>
    </font>
    <font>
      <b/>
      <sz val="9"/>
      <color theme="0"/>
      <name val="Times New Roman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Times New Roman"/>
      <family val="2"/>
    </font>
    <font>
      <sz val="9"/>
      <color rgb="FFFF0000"/>
      <name val="Times New Roman"/>
      <family val="2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2"/>
    </font>
    <font>
      <sz val="11"/>
      <color theme="0" tint="-0.249977111117893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6"/>
      </top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43" fontId="5" fillId="0" borderId="0" xfId="2" applyFont="1" applyFill="1" applyBorder="1" applyAlignment="1">
      <alignment wrapText="1"/>
    </xf>
    <xf numFmtId="43" fontId="4" fillId="0" borderId="0" xfId="2" applyFont="1" applyFill="1" applyAlignment="1">
      <alignment vertical="center" wrapText="1"/>
    </xf>
    <xf numFmtId="43" fontId="6" fillId="0" borderId="0" xfId="2" applyFont="1" applyFill="1" applyBorder="1" applyAlignment="1">
      <alignment wrapText="1"/>
    </xf>
    <xf numFmtId="43" fontId="7" fillId="0" borderId="0" xfId="2" applyFont="1" applyFill="1" applyAlignment="1">
      <alignment horizontal="center" vertical="center"/>
    </xf>
    <xf numFmtId="43" fontId="7" fillId="0" borderId="0" xfId="2" applyFont="1" applyFill="1" applyAlignment="1">
      <alignment horizontal="left" vertical="center" wrapText="1"/>
    </xf>
    <xf numFmtId="43" fontId="7" fillId="0" borderId="0" xfId="2" applyFont="1" applyFill="1" applyAlignment="1">
      <alignment horizontal="center" vertical="center" wrapText="1"/>
    </xf>
    <xf numFmtId="43" fontId="7" fillId="0" borderId="0" xfId="2" applyFont="1" applyFill="1" applyBorder="1" applyAlignment="1">
      <alignment wrapText="1"/>
    </xf>
    <xf numFmtId="0" fontId="3" fillId="0" borderId="0" xfId="3" applyFont="1" applyFill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3" fontId="5" fillId="0" borderId="0" xfId="2" applyFont="1" applyFill="1" applyAlignment="1">
      <alignment vertical="center" wrapText="1"/>
    </xf>
    <xf numFmtId="43" fontId="7" fillId="0" borderId="0" xfId="2" applyFont="1" applyFill="1" applyAlignment="1">
      <alignment vertical="center" wrapText="1"/>
    </xf>
    <xf numFmtId="43" fontId="4" fillId="0" borderId="0" xfId="2" applyFont="1" applyFill="1" applyAlignment="1">
      <alignment horizontal="left"/>
    </xf>
    <xf numFmtId="43" fontId="4" fillId="0" borderId="0" xfId="2" applyFont="1" applyFill="1" applyAlignment="1">
      <alignment horizontal="center"/>
    </xf>
    <xf numFmtId="164" fontId="8" fillId="0" borderId="0" xfId="2" applyNumberFormat="1" applyFont="1" applyFill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 wrapText="1"/>
    </xf>
    <xf numFmtId="43" fontId="4" fillId="0" borderId="4" xfId="2" applyFont="1" applyFill="1" applyBorder="1" applyAlignment="1">
      <alignment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vertical="center" wrapText="1"/>
    </xf>
    <xf numFmtId="165" fontId="4" fillId="0" borderId="0" xfId="2" quotePrefix="1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center" vertical="center" wrapText="1"/>
    </xf>
    <xf numFmtId="43" fontId="4" fillId="0" borderId="0" xfId="2" applyFont="1" applyFill="1" applyBorder="1" applyAlignment="1">
      <alignment horizontal="left" vertical="center" wrapText="1"/>
    </xf>
    <xf numFmtId="43" fontId="8" fillId="0" borderId="0" xfId="2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43" fontId="7" fillId="0" borderId="0" xfId="2" applyFont="1" applyFill="1" applyBorder="1" applyAlignment="1">
      <alignment horizontal="left" vertical="center" wrapText="1"/>
    </xf>
    <xf numFmtId="43" fontId="7" fillId="0" borderId="0" xfId="2" applyFont="1" applyFill="1" applyBorder="1" applyAlignment="1">
      <alignment horizontal="center" vertical="center" wrapText="1"/>
    </xf>
    <xf numFmtId="165" fontId="7" fillId="0" borderId="0" xfId="2" quotePrefix="1" applyNumberFormat="1" applyFont="1" applyFill="1" applyBorder="1" applyAlignment="1">
      <alignment horizontal="center" vertical="center" wrapText="1"/>
    </xf>
    <xf numFmtId="43" fontId="4" fillId="0" borderId="0" xfId="2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left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165" fontId="7" fillId="0" borderId="0" xfId="2" applyNumberFormat="1" applyFont="1" applyFill="1" applyBorder="1" applyAlignment="1">
      <alignment vertical="center" wrapText="1"/>
    </xf>
    <xf numFmtId="165" fontId="9" fillId="0" borderId="0" xfId="2" applyNumberFormat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1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1" fillId="0" borderId="0" xfId="3" applyFont="1" applyFill="1"/>
    <xf numFmtId="43" fontId="1" fillId="0" borderId="0" xfId="3" applyNumberFormat="1" applyFont="1" applyFill="1" applyAlignment="1"/>
    <xf numFmtId="0" fontId="1" fillId="0" borderId="0" xfId="3" applyFont="1" applyFill="1" applyAlignment="1"/>
    <xf numFmtId="0" fontId="1" fillId="0" borderId="0" xfId="3" applyFont="1" applyFill="1" applyAlignment="1">
      <alignment horizontal="center"/>
    </xf>
    <xf numFmtId="0" fontId="7" fillId="0" borderId="0" xfId="3" applyFont="1" applyFill="1" applyAlignment="1">
      <alignment horizontal="left"/>
    </xf>
    <xf numFmtId="0" fontId="7" fillId="0" borderId="0" xfId="3" quotePrefix="1" applyFont="1" applyFill="1" applyAlignment="1">
      <alignment horizontal="right"/>
    </xf>
    <xf numFmtId="0" fontId="7" fillId="0" borderId="0" xfId="3" quotePrefix="1" applyFont="1" applyFill="1" applyAlignment="1"/>
    <xf numFmtId="0" fontId="3" fillId="0" borderId="0" xfId="3" applyFont="1" applyFill="1"/>
    <xf numFmtId="0" fontId="11" fillId="0" borderId="0" xfId="3" applyFont="1" applyFill="1" applyAlignment="1">
      <alignment horizontal="center" vertical="center"/>
    </xf>
    <xf numFmtId="43" fontId="4" fillId="0" borderId="1" xfId="2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vertical="center" wrapText="1"/>
    </xf>
    <xf numFmtId="0" fontId="4" fillId="0" borderId="1" xfId="3" quotePrefix="1" applyFont="1" applyFill="1" applyBorder="1" applyAlignment="1">
      <alignment vertical="center" wrapText="1"/>
    </xf>
    <xf numFmtId="165" fontId="7" fillId="0" borderId="0" xfId="3" applyNumberFormat="1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top" wrapText="1"/>
    </xf>
    <xf numFmtId="43" fontId="12" fillId="0" borderId="0" xfId="2" applyFont="1" applyFill="1" applyAlignment="1">
      <alignment horizontal="center" vertical="center" wrapText="1"/>
    </xf>
    <xf numFmtId="43" fontId="12" fillId="0" borderId="0" xfId="2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center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right"/>
    </xf>
    <xf numFmtId="14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15" fillId="0" borderId="0" xfId="1" applyNumberFormat="1" applyFont="1" applyAlignment="1">
      <alignment horizontal="center"/>
    </xf>
    <xf numFmtId="165" fontId="15" fillId="0" borderId="3" xfId="1" applyNumberFormat="1" applyFont="1" applyBorder="1" applyAlignment="1"/>
    <xf numFmtId="14" fontId="15" fillId="0" borderId="3" xfId="0" applyNumberFormat="1" applyFont="1" applyBorder="1" applyAlignment="1"/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65" fontId="16" fillId="0" borderId="5" xfId="1" applyNumberFormat="1" applyFont="1" applyBorder="1" applyAlignment="1">
      <alignment horizontal="center" vertical="center"/>
    </xf>
    <xf numFmtId="165" fontId="15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4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/>
    <xf numFmtId="0" fontId="11" fillId="0" borderId="0" xfId="0" applyFont="1"/>
    <xf numFmtId="165" fontId="8" fillId="0" borderId="0" xfId="2" applyNumberFormat="1" applyFont="1" applyFill="1" applyBorder="1" applyAlignment="1">
      <alignment horizontal="left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164" fontId="5" fillId="0" borderId="0" xfId="2" applyNumberFormat="1" applyFont="1" applyFill="1" applyAlignment="1">
      <alignment vertical="center" wrapText="1"/>
    </xf>
    <xf numFmtId="164" fontId="7" fillId="0" borderId="0" xfId="2" applyNumberFormat="1" applyFont="1" applyFill="1" applyAlignment="1">
      <alignment vertical="center" wrapText="1"/>
    </xf>
    <xf numFmtId="14" fontId="4" fillId="0" borderId="4" xfId="2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0" fillId="0" borderId="0" xfId="3" applyFont="1" applyFill="1" applyAlignment="1">
      <alignment horizontal="left"/>
    </xf>
    <xf numFmtId="0" fontId="12" fillId="0" borderId="0" xfId="3" applyFont="1" applyFill="1" applyAlignment="1">
      <alignment horizontal="left"/>
    </xf>
    <xf numFmtId="43" fontId="8" fillId="0" borderId="0" xfId="2" applyFont="1" applyFill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4" fontId="3" fillId="0" borderId="0" xfId="3" applyNumberFormat="1" applyFont="1" applyFill="1" applyAlignment="1">
      <alignment horizontal="left" vertical="center"/>
    </xf>
    <xf numFmtId="166" fontId="1" fillId="0" borderId="0" xfId="3" applyNumberFormat="1" applyFont="1" applyFill="1" applyAlignment="1">
      <alignment horizontal="left" vertical="center"/>
    </xf>
    <xf numFmtId="14" fontId="4" fillId="0" borderId="0" xfId="2" applyNumberFormat="1" applyFont="1" applyFill="1" applyBorder="1" applyAlignment="1">
      <alignment horizontal="center" vertical="center" wrapText="1"/>
    </xf>
    <xf numFmtId="43" fontId="4" fillId="0" borderId="1" xfId="3" applyNumberFormat="1" applyFont="1" applyFill="1" applyBorder="1" applyAlignment="1">
      <alignment vertical="center" wrapText="1"/>
    </xf>
    <xf numFmtId="10" fontId="4" fillId="0" borderId="1" xfId="4" applyNumberFormat="1" applyFont="1" applyFill="1" applyBorder="1" applyAlignment="1">
      <alignment vertical="center" wrapText="1"/>
    </xf>
    <xf numFmtId="0" fontId="4" fillId="0" borderId="0" xfId="3" applyFont="1" applyFill="1" applyBorder="1" applyAlignment="1">
      <alignment horizontal="center" vertical="center"/>
    </xf>
    <xf numFmtId="10" fontId="4" fillId="0" borderId="0" xfId="4" applyNumberFormat="1" applyFont="1" applyFill="1" applyBorder="1" applyAlignment="1">
      <alignment vertical="center" wrapText="1"/>
    </xf>
    <xf numFmtId="43" fontId="7" fillId="0" borderId="0" xfId="3" applyNumberFormat="1" applyFont="1" applyFill="1" applyBorder="1" applyAlignment="1">
      <alignment vertical="center" wrapText="1"/>
    </xf>
    <xf numFmtId="10" fontId="7" fillId="0" borderId="0" xfId="4" applyNumberFormat="1" applyFont="1" applyFill="1" applyBorder="1" applyAlignment="1">
      <alignment vertical="center" wrapText="1"/>
    </xf>
    <xf numFmtId="0" fontId="4" fillId="0" borderId="0" xfId="3" applyFont="1" applyFill="1" applyBorder="1"/>
    <xf numFmtId="43" fontId="4" fillId="0" borderId="1" xfId="1" applyNumberFormat="1" applyFont="1" applyFill="1" applyBorder="1" applyAlignment="1">
      <alignment vertical="center" wrapText="1"/>
    </xf>
    <xf numFmtId="0" fontId="7" fillId="0" borderId="0" xfId="3" applyFont="1" applyFill="1" applyBorder="1"/>
    <xf numFmtId="9" fontId="4" fillId="0" borderId="1" xfId="4" applyNumberFormat="1" applyFont="1" applyFill="1" applyBorder="1" applyAlignment="1">
      <alignment vertical="center" wrapText="1"/>
    </xf>
    <xf numFmtId="43" fontId="6" fillId="0" borderId="0" xfId="2" applyFont="1" applyFill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165" fontId="17" fillId="0" borderId="5" xfId="1" applyNumberFormat="1" applyFont="1" applyBorder="1" applyAlignment="1">
      <alignment horizontal="center"/>
    </xf>
    <xf numFmtId="165" fontId="17" fillId="0" borderId="5" xfId="1" applyNumberFormat="1" applyFont="1" applyBorder="1" applyAlignment="1">
      <alignment horizontal="left"/>
    </xf>
    <xf numFmtId="0" fontId="17" fillId="0" borderId="5" xfId="0" applyFont="1" applyBorder="1"/>
    <xf numFmtId="0" fontId="0" fillId="0" borderId="9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10" fontId="0" fillId="0" borderId="5" xfId="4" applyNumberFormat="1" applyFont="1" applyBorder="1" applyAlignment="1">
      <alignment vertical="center"/>
    </xf>
    <xf numFmtId="165" fontId="0" fillId="0" borderId="5" xfId="1" quotePrefix="1" applyNumberFormat="1" applyFont="1" applyBorder="1" applyAlignment="1">
      <alignment vertical="center"/>
    </xf>
    <xf numFmtId="165" fontId="22" fillId="0" borderId="8" xfId="1" quotePrefix="1" applyNumberFormat="1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4" fontId="23" fillId="0" borderId="14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65" fontId="0" fillId="0" borderId="10" xfId="0" applyNumberFormat="1" applyBorder="1"/>
    <xf numFmtId="165" fontId="0" fillId="0" borderId="10" xfId="0" applyNumberFormat="1" applyBorder="1" applyAlignment="1">
      <alignment vertical="center"/>
    </xf>
    <xf numFmtId="14" fontId="23" fillId="0" borderId="12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0" xfId="0" applyFont="1"/>
    <xf numFmtId="14" fontId="24" fillId="0" borderId="0" xfId="0" applyNumberFormat="1" applyFont="1"/>
    <xf numFmtId="0" fontId="18" fillId="0" borderId="5" xfId="0" applyFont="1" applyBorder="1" applyAlignment="1" applyProtection="1">
      <alignment horizontal="center" vertical="center" wrapText="1"/>
      <protection locked="0"/>
    </xf>
    <xf numFmtId="14" fontId="18" fillId="0" borderId="5" xfId="0" applyNumberFormat="1" applyFont="1" applyBorder="1" applyAlignment="1" applyProtection="1">
      <alignment horizontal="center" vertical="center" wrapText="1"/>
      <protection locked="0"/>
    </xf>
    <xf numFmtId="165" fontId="18" fillId="0" borderId="5" xfId="1" applyNumberFormat="1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</xf>
    <xf numFmtId="43" fontId="18" fillId="0" borderId="5" xfId="1" applyNumberFormat="1" applyFont="1" applyBorder="1" applyAlignment="1" applyProtection="1">
      <alignment horizontal="center" vertical="center" wrapText="1"/>
      <protection locked="0"/>
    </xf>
    <xf numFmtId="165" fontId="18" fillId="0" borderId="5" xfId="1" applyNumberFormat="1" applyFont="1" applyBorder="1" applyAlignment="1">
      <alignment horizontal="center" vertical="center" wrapText="1"/>
    </xf>
    <xf numFmtId="43" fontId="18" fillId="0" borderId="5" xfId="1" applyFont="1" applyBorder="1" applyAlignment="1">
      <alignment horizontal="center" vertical="center" wrapText="1"/>
    </xf>
    <xf numFmtId="0" fontId="15" fillId="0" borderId="0" xfId="0" applyFont="1"/>
    <xf numFmtId="0" fontId="17" fillId="0" borderId="5" xfId="0" applyFont="1" applyBorder="1" applyProtection="1">
      <protection locked="0"/>
    </xf>
    <xf numFmtId="14" fontId="17" fillId="0" borderId="5" xfId="0" applyNumberFormat="1" applyFont="1" applyBorder="1" applyProtection="1">
      <protection locked="0"/>
    </xf>
    <xf numFmtId="14" fontId="17" fillId="0" borderId="5" xfId="0" applyNumberFormat="1" applyFont="1" applyBorder="1" applyProtection="1"/>
    <xf numFmtId="165" fontId="17" fillId="0" borderId="5" xfId="1" applyNumberFormat="1" applyFont="1" applyBorder="1" applyAlignment="1" applyProtection="1">
      <alignment horizontal="center"/>
      <protection locked="0"/>
    </xf>
    <xf numFmtId="0" fontId="17" fillId="0" borderId="5" xfId="0" applyNumberFormat="1" applyFont="1" applyBorder="1" applyAlignment="1" applyProtection="1">
      <alignment horizontal="center"/>
    </xf>
    <xf numFmtId="165" fontId="17" fillId="0" borderId="5" xfId="1" applyNumberFormat="1" applyFont="1" applyBorder="1" applyProtection="1">
      <protection locked="0"/>
    </xf>
    <xf numFmtId="14" fontId="17" fillId="0" borderId="5" xfId="1" applyNumberFormat="1" applyFont="1" applyBorder="1" applyProtection="1">
      <protection locked="0"/>
    </xf>
    <xf numFmtId="167" fontId="17" fillId="0" borderId="5" xfId="1" applyNumberFormat="1" applyFont="1" applyBorder="1" applyProtection="1">
      <protection locked="0"/>
    </xf>
    <xf numFmtId="43" fontId="17" fillId="0" borderId="5" xfId="1" applyNumberFormat="1" applyFont="1" applyBorder="1" applyProtection="1">
      <protection locked="0"/>
    </xf>
    <xf numFmtId="165" fontId="17" fillId="0" borderId="5" xfId="1" applyNumberFormat="1" applyFont="1" applyBorder="1"/>
    <xf numFmtId="43" fontId="17" fillId="0" borderId="5" xfId="1" applyFont="1" applyBorder="1"/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14" fontId="25" fillId="3" borderId="17" xfId="0" applyNumberFormat="1" applyFont="1" applyFill="1" applyBorder="1" applyAlignment="1">
      <alignment horizontal="center" vertical="center" wrapText="1"/>
    </xf>
    <xf numFmtId="165" fontId="25" fillId="2" borderId="17" xfId="1" applyNumberFormat="1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165" fontId="26" fillId="2" borderId="17" xfId="1" applyNumberFormat="1" applyFont="1" applyFill="1" applyBorder="1" applyAlignment="1">
      <alignment horizontal="center" vertical="center" wrapText="1"/>
    </xf>
    <xf numFmtId="165" fontId="27" fillId="2" borderId="18" xfId="1" applyNumberFormat="1" applyFont="1" applyFill="1" applyBorder="1" applyAlignment="1">
      <alignment horizontal="center" vertical="center" wrapText="1"/>
    </xf>
    <xf numFmtId="165" fontId="25" fillId="2" borderId="4" xfId="1" applyNumberFormat="1" applyFont="1" applyFill="1" applyBorder="1" applyAlignment="1">
      <alignment horizontal="center" vertical="center" wrapText="1"/>
    </xf>
    <xf numFmtId="0" fontId="30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165" fontId="30" fillId="0" borderId="0" xfId="1" applyNumberFormat="1" applyFont="1" applyAlignment="1" applyProtection="1">
      <alignment horizontal="center"/>
      <protection locked="0"/>
    </xf>
    <xf numFmtId="0" fontId="30" fillId="0" borderId="0" xfId="0" applyNumberFormat="1" applyFont="1" applyAlignment="1" applyProtection="1">
      <alignment horizontal="center"/>
    </xf>
    <xf numFmtId="165" fontId="30" fillId="0" borderId="0" xfId="1" applyNumberFormat="1" applyFont="1" applyProtection="1">
      <protection locked="0"/>
    </xf>
    <xf numFmtId="14" fontId="30" fillId="0" borderId="0" xfId="1" applyNumberFormat="1" applyFont="1" applyProtection="1">
      <protection locked="0"/>
    </xf>
    <xf numFmtId="167" fontId="30" fillId="0" borderId="0" xfId="1" applyNumberFormat="1" applyFont="1" applyProtection="1">
      <protection locked="0"/>
    </xf>
    <xf numFmtId="43" fontId="30" fillId="4" borderId="17" xfId="1" applyNumberFormat="1" applyFont="1" applyFill="1" applyBorder="1"/>
    <xf numFmtId="43" fontId="30" fillId="0" borderId="17" xfId="1" applyNumberFormat="1" applyFont="1" applyBorder="1"/>
    <xf numFmtId="165" fontId="30" fillId="0" borderId="17" xfId="1" applyNumberFormat="1" applyFont="1" applyBorder="1"/>
    <xf numFmtId="165" fontId="26" fillId="5" borderId="17" xfId="1" applyNumberFormat="1" applyFont="1" applyFill="1" applyBorder="1"/>
    <xf numFmtId="165" fontId="30" fillId="0" borderId="19" xfId="1" applyNumberFormat="1" applyFont="1" applyBorder="1"/>
    <xf numFmtId="165" fontId="31" fillId="0" borderId="17" xfId="1" applyNumberFormat="1" applyFont="1" applyBorder="1"/>
    <xf numFmtId="14" fontId="31" fillId="0" borderId="17" xfId="1" applyNumberFormat="1" applyFont="1" applyBorder="1"/>
    <xf numFmtId="43" fontId="31" fillId="0" borderId="17" xfId="1" applyNumberFormat="1" applyFont="1" applyBorder="1"/>
    <xf numFmtId="0" fontId="30" fillId="0" borderId="5" xfId="0" applyFont="1" applyBorder="1" applyProtection="1">
      <protection locked="0"/>
    </xf>
    <xf numFmtId="14" fontId="30" fillId="0" borderId="5" xfId="0" applyNumberFormat="1" applyFont="1" applyBorder="1" applyProtection="1">
      <protection locked="0"/>
    </xf>
    <xf numFmtId="165" fontId="30" fillId="0" borderId="5" xfId="1" applyNumberFormat="1" applyFont="1" applyBorder="1" applyAlignment="1" applyProtection="1">
      <alignment horizontal="center"/>
      <protection locked="0"/>
    </xf>
    <xf numFmtId="0" fontId="30" fillId="0" borderId="5" xfId="0" applyNumberFormat="1" applyFont="1" applyBorder="1" applyAlignment="1" applyProtection="1">
      <alignment horizontal="center"/>
    </xf>
    <xf numFmtId="165" fontId="30" fillId="0" borderId="5" xfId="1" applyNumberFormat="1" applyFont="1" applyBorder="1" applyProtection="1">
      <protection locked="0"/>
    </xf>
    <xf numFmtId="14" fontId="30" fillId="0" borderId="5" xfId="1" applyNumberFormat="1" applyFont="1" applyBorder="1" applyProtection="1">
      <protection locked="0"/>
    </xf>
    <xf numFmtId="167" fontId="30" fillId="0" borderId="5" xfId="1" applyNumberFormat="1" applyFont="1" applyBorder="1" applyProtection="1">
      <protection locked="0"/>
    </xf>
    <xf numFmtId="43" fontId="30" fillId="0" borderId="5" xfId="1" applyNumberFormat="1" applyFont="1" applyBorder="1"/>
    <xf numFmtId="165" fontId="30" fillId="0" borderId="5" xfId="1" applyNumberFormat="1" applyFont="1" applyBorder="1"/>
    <xf numFmtId="43" fontId="30" fillId="0" borderId="5" xfId="1" applyNumberFormat="1" applyFont="1" applyBorder="1" applyProtection="1">
      <protection locked="0"/>
    </xf>
    <xf numFmtId="43" fontId="30" fillId="0" borderId="5" xfId="1" applyFont="1" applyBorder="1"/>
    <xf numFmtId="0" fontId="30" fillId="0" borderId="0" xfId="0" applyFont="1"/>
    <xf numFmtId="43" fontId="30" fillId="0" borderId="20" xfId="1" applyNumberFormat="1" applyFont="1" applyBorder="1"/>
    <xf numFmtId="43" fontId="30" fillId="0" borderId="0" xfId="1" applyNumberFormat="1" applyFont="1" applyProtection="1">
      <protection locked="0"/>
    </xf>
    <xf numFmtId="165" fontId="30" fillId="0" borderId="0" xfId="1" applyNumberFormat="1" applyFont="1"/>
    <xf numFmtId="43" fontId="30" fillId="0" borderId="0" xfId="1" applyFont="1"/>
    <xf numFmtId="0" fontId="32" fillId="0" borderId="0" xfId="0" applyFont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165" fontId="15" fillId="4" borderId="6" xfId="1" applyNumberFormat="1" applyFont="1" applyFill="1" applyBorder="1"/>
    <xf numFmtId="0" fontId="33" fillId="0" borderId="0" xfId="3" applyFont="1" applyFill="1" applyBorder="1" applyAlignment="1">
      <alignment vertical="center" wrapText="1"/>
    </xf>
    <xf numFmtId="0" fontId="34" fillId="0" borderId="4" xfId="3" applyFont="1" applyFill="1" applyBorder="1" applyAlignment="1">
      <alignment vertical="center" wrapText="1"/>
    </xf>
    <xf numFmtId="1" fontId="35" fillId="0" borderId="4" xfId="3" applyNumberFormat="1" applyFont="1" applyFill="1" applyBorder="1" applyAlignment="1">
      <alignment horizontal="right" vertical="center" wrapText="1"/>
    </xf>
    <xf numFmtId="1" fontId="36" fillId="0" borderId="0" xfId="3" applyNumberFormat="1" applyFont="1" applyFill="1" applyBorder="1"/>
    <xf numFmtId="0" fontId="36" fillId="0" borderId="0" xfId="3" applyFont="1" applyFill="1" applyBorder="1"/>
    <xf numFmtId="0" fontId="37" fillId="0" borderId="0" xfId="3" applyFont="1" applyFill="1"/>
    <xf numFmtId="0" fontId="33" fillId="0" borderId="0" xfId="3" applyFont="1" applyFill="1" applyBorder="1"/>
    <xf numFmtId="0" fontId="15" fillId="0" borderId="21" xfId="0" applyFont="1" applyBorder="1" applyAlignment="1">
      <alignment horizontal="center" vertical="center"/>
    </xf>
    <xf numFmtId="43" fontId="15" fillId="0" borderId="5" xfId="1" applyNumberFormat="1" applyFont="1" applyBorder="1" applyAlignment="1">
      <alignment horizontal="center" vertical="center" wrapText="1"/>
    </xf>
    <xf numFmtId="168" fontId="15" fillId="0" borderId="5" xfId="1" applyNumberFormat="1" applyFont="1" applyBorder="1" applyAlignment="1">
      <alignment horizontal="center" vertical="center"/>
    </xf>
    <xf numFmtId="43" fontId="15" fillId="0" borderId="5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 applyProtection="1">
      <protection hidden="1"/>
    </xf>
    <xf numFmtId="0" fontId="0" fillId="0" borderId="7" xfId="0" applyBorder="1" applyProtection="1">
      <protection hidden="1"/>
    </xf>
    <xf numFmtId="14" fontId="38" fillId="0" borderId="8" xfId="0" applyNumberFormat="1" applyFont="1" applyBorder="1" applyAlignment="1" applyProtection="1">
      <protection hidden="1"/>
    </xf>
    <xf numFmtId="0" fontId="15" fillId="0" borderId="8" xfId="0" applyFont="1" applyBorder="1" applyAlignment="1" applyProtection="1">
      <protection hidden="1"/>
    </xf>
    <xf numFmtId="165" fontId="15" fillId="0" borderId="5" xfId="1" applyNumberFormat="1" applyFont="1" applyBorder="1" applyProtection="1">
      <protection hidden="1"/>
    </xf>
    <xf numFmtId="43" fontId="15" fillId="0" borderId="5" xfId="1" applyNumberFormat="1" applyFont="1" applyBorder="1" applyProtection="1">
      <protection hidden="1"/>
    </xf>
    <xf numFmtId="10" fontId="15" fillId="0" borderId="5" xfId="4" applyNumberFormat="1" applyFont="1" applyBorder="1" applyProtection="1">
      <protection hidden="1"/>
    </xf>
    <xf numFmtId="0" fontId="0" fillId="6" borderId="7" xfId="0" applyFill="1" applyBorder="1" applyAlignment="1">
      <alignment horizontal="center"/>
    </xf>
    <xf numFmtId="0" fontId="0" fillId="6" borderId="7" xfId="0" applyFill="1" applyBorder="1" applyProtection="1">
      <protection hidden="1"/>
    </xf>
    <xf numFmtId="165" fontId="24" fillId="4" borderId="5" xfId="1" applyNumberFormat="1" applyFont="1" applyFill="1" applyBorder="1" applyProtection="1">
      <protection hidden="1"/>
    </xf>
    <xf numFmtId="0" fontId="24" fillId="4" borderId="5" xfId="0" applyFont="1" applyFill="1" applyBorder="1"/>
    <xf numFmtId="0" fontId="15" fillId="0" borderId="23" xfId="0" applyFont="1" applyBorder="1" applyAlignment="1">
      <alignment horizontal="center"/>
    </xf>
    <xf numFmtId="0" fontId="15" fillId="0" borderId="23" xfId="0" applyFont="1" applyBorder="1"/>
    <xf numFmtId="165" fontId="0" fillId="0" borderId="0" xfId="1" applyNumberFormat="1" applyFont="1"/>
    <xf numFmtId="165" fontId="0" fillId="0" borderId="6" xfId="1" applyNumberFormat="1" applyFont="1" applyBorder="1"/>
    <xf numFmtId="165" fontId="0" fillId="4" borderId="6" xfId="1" applyNumberFormat="1" applyFont="1" applyFill="1" applyBorder="1"/>
    <xf numFmtId="165" fontId="0" fillId="0" borderId="22" xfId="1" applyNumberFormat="1" applyFont="1" applyBorder="1" applyProtection="1">
      <protection hidden="1"/>
    </xf>
    <xf numFmtId="43" fontId="0" fillId="0" borderId="22" xfId="1" applyNumberFormat="1" applyFont="1" applyBorder="1" applyProtection="1">
      <protection hidden="1"/>
    </xf>
    <xf numFmtId="165" fontId="0" fillId="0" borderId="22" xfId="1" quotePrefix="1" applyNumberFormat="1" applyFont="1" applyBorder="1" applyProtection="1">
      <protection hidden="1"/>
    </xf>
    <xf numFmtId="165" fontId="0" fillId="0" borderId="7" xfId="1" applyNumberFormat="1" applyFont="1" applyBorder="1" applyProtection="1">
      <protection hidden="1"/>
    </xf>
    <xf numFmtId="43" fontId="0" fillId="0" borderId="7" xfId="1" applyNumberFormat="1" applyFont="1" applyBorder="1" applyProtection="1">
      <protection hidden="1"/>
    </xf>
    <xf numFmtId="165" fontId="0" fillId="0" borderId="7" xfId="1" quotePrefix="1" applyNumberFormat="1" applyFont="1" applyBorder="1" applyProtection="1">
      <protection hidden="1"/>
    </xf>
    <xf numFmtId="165" fontId="0" fillId="6" borderId="7" xfId="1" applyNumberFormat="1" applyFont="1" applyFill="1" applyBorder="1" applyProtection="1">
      <protection hidden="1"/>
    </xf>
    <xf numFmtId="43" fontId="0" fillId="6" borderId="7" xfId="1" applyNumberFormat="1" applyFont="1" applyFill="1" applyBorder="1" applyProtection="1">
      <protection hidden="1"/>
    </xf>
    <xf numFmtId="165" fontId="0" fillId="6" borderId="7" xfId="1" quotePrefix="1" applyNumberFormat="1" applyFont="1" applyFill="1" applyBorder="1" applyProtection="1">
      <protection hidden="1"/>
    </xf>
    <xf numFmtId="168" fontId="0" fillId="0" borderId="7" xfId="1" applyNumberFormat="1" applyFont="1" applyBorder="1" applyProtection="1">
      <protection hidden="1"/>
    </xf>
    <xf numFmtId="168" fontId="0" fillId="6" borderId="7" xfId="1" applyNumberFormat="1" applyFont="1" applyFill="1" applyBorder="1" applyProtection="1">
      <protection hidden="1"/>
    </xf>
    <xf numFmtId="10" fontId="0" fillId="0" borderId="22" xfId="4" applyNumberFormat="1" applyFont="1" applyBorder="1" applyProtection="1">
      <protection hidden="1"/>
    </xf>
    <xf numFmtId="10" fontId="0" fillId="0" borderId="7" xfId="4" applyNumberFormat="1" applyFont="1" applyBorder="1" applyProtection="1">
      <protection hidden="1"/>
    </xf>
    <xf numFmtId="10" fontId="0" fillId="6" borderId="7" xfId="4" applyNumberFormat="1" applyFont="1" applyFill="1" applyBorder="1" applyProtection="1">
      <protection hidden="1"/>
    </xf>
    <xf numFmtId="165" fontId="0" fillId="0" borderId="6" xfId="1" applyNumberFormat="1" applyFont="1" applyBorder="1" applyProtection="1">
      <protection hidden="1"/>
    </xf>
    <xf numFmtId="0" fontId="39" fillId="0" borderId="6" xfId="1" applyNumberFormat="1" applyFont="1" applyBorder="1"/>
    <xf numFmtId="165" fontId="39" fillId="0" borderId="6" xfId="1" applyNumberFormat="1" applyFont="1" applyBorder="1"/>
    <xf numFmtId="165" fontId="39" fillId="0" borderId="7" xfId="1" applyNumberFormat="1" applyFont="1" applyBorder="1" applyAlignment="1">
      <alignment horizontal="center"/>
    </xf>
    <xf numFmtId="165" fontId="39" fillId="4" borderId="6" xfId="1" applyNumberFormat="1" applyFont="1" applyFill="1" applyBorder="1"/>
    <xf numFmtId="165" fontId="39" fillId="4" borderId="7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169" fontId="0" fillId="0" borderId="7" xfId="1" applyNumberFormat="1" applyFont="1" applyBorder="1" applyProtection="1">
      <protection hidden="1"/>
    </xf>
    <xf numFmtId="0" fontId="4" fillId="0" borderId="0" xfId="3" applyFont="1" applyFill="1" applyBorder="1" applyAlignment="1">
      <alignment horizontal="center"/>
    </xf>
    <xf numFmtId="43" fontId="4" fillId="0" borderId="0" xfId="2" applyFont="1" applyFill="1" applyAlignment="1">
      <alignment horizontal="left" vertical="center" wrapText="1"/>
    </xf>
    <xf numFmtId="43" fontId="4" fillId="0" borderId="0" xfId="2" applyFont="1" applyFill="1" applyAlignment="1">
      <alignment horizontal="center" vertical="center" wrapText="1"/>
    </xf>
    <xf numFmtId="164" fontId="4" fillId="0" borderId="0" xfId="2" applyNumberFormat="1" applyFont="1" applyFill="1" applyAlignment="1">
      <alignment horizontal="center" vertical="center" wrapText="1"/>
    </xf>
    <xf numFmtId="165" fontId="40" fillId="0" borderId="0" xfId="2" applyNumberFormat="1" applyFont="1" applyFill="1" applyAlignment="1">
      <alignment vertical="center" wrapText="1"/>
    </xf>
    <xf numFmtId="43" fontId="40" fillId="0" borderId="0" xfId="2" applyFont="1" applyFill="1" applyAlignment="1">
      <alignment horizontal="left" vertical="center" wrapText="1"/>
    </xf>
    <xf numFmtId="43" fontId="40" fillId="0" borderId="0" xfId="2" applyFont="1" applyFill="1" applyAlignment="1">
      <alignment horizontal="center" vertical="center" wrapText="1"/>
    </xf>
    <xf numFmtId="10" fontId="40" fillId="0" borderId="0" xfId="4" applyNumberFormat="1" applyFont="1" applyFill="1" applyAlignment="1">
      <alignment horizontal="center" vertical="center" wrapText="1"/>
    </xf>
    <xf numFmtId="14" fontId="7" fillId="0" borderId="0" xfId="2" applyNumberFormat="1" applyFont="1" applyFill="1" applyAlignment="1">
      <alignment vertical="center" wrapText="1"/>
    </xf>
    <xf numFmtId="165" fontId="7" fillId="0" borderId="0" xfId="2" applyNumberFormat="1" applyFont="1" applyFill="1" applyAlignment="1">
      <alignment vertical="center" wrapText="1"/>
    </xf>
    <xf numFmtId="10" fontId="7" fillId="0" borderId="0" xfId="4" applyNumberFormat="1" applyFont="1" applyFill="1" applyAlignment="1">
      <alignment horizontal="center" vertical="center" wrapText="1"/>
    </xf>
    <xf numFmtId="165" fontId="4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Fill="1" applyAlignment="1">
      <alignment horizontal="center" vertical="center" wrapText="1"/>
    </xf>
    <xf numFmtId="14" fontId="4" fillId="0" borderId="3" xfId="2" applyNumberFormat="1" applyFont="1" applyFill="1" applyBorder="1" applyAlignment="1">
      <alignment horizontal="center" vertical="center"/>
    </xf>
    <xf numFmtId="165" fontId="4" fillId="0" borderId="0" xfId="2" quotePrefix="1" applyNumberFormat="1" applyFont="1" applyFill="1" applyBorder="1" applyAlignment="1">
      <alignment horizontal="center" vertical="center"/>
    </xf>
    <xf numFmtId="165" fontId="8" fillId="0" borderId="0" xfId="2" quotePrefix="1" applyNumberFormat="1" applyFont="1" applyFill="1" applyBorder="1" applyAlignment="1">
      <alignment horizontal="center" vertical="center"/>
    </xf>
    <xf numFmtId="165" fontId="7" fillId="0" borderId="0" xfId="2" quotePrefix="1" applyNumberFormat="1" applyFont="1" applyFill="1" applyBorder="1" applyAlignment="1">
      <alignment horizontal="center" vertical="center"/>
    </xf>
    <xf numFmtId="165" fontId="4" fillId="0" borderId="1" xfId="2" quotePrefix="1" applyNumberFormat="1" applyFont="1" applyFill="1" applyBorder="1" applyAlignment="1">
      <alignment horizontal="center" vertical="center"/>
    </xf>
    <xf numFmtId="165" fontId="7" fillId="0" borderId="1" xfId="2" quotePrefix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justify" vertical="top"/>
    </xf>
    <xf numFmtId="165" fontId="4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vertical="center"/>
    </xf>
    <xf numFmtId="165" fontId="4" fillId="0" borderId="1" xfId="2" applyNumberFormat="1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9" fillId="0" borderId="2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43" fontId="7" fillId="0" borderId="1" xfId="2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>
      <alignment vertical="center"/>
    </xf>
    <xf numFmtId="14" fontId="6" fillId="0" borderId="0" xfId="2" applyNumberFormat="1" applyFont="1" applyFill="1" applyAlignment="1">
      <alignment vertical="center" wrapText="1"/>
    </xf>
    <xf numFmtId="14" fontId="7" fillId="0" borderId="0" xfId="2" applyNumberFormat="1" applyFont="1" applyFill="1" applyAlignment="1">
      <alignment horizontal="center" vertical="center"/>
    </xf>
    <xf numFmtId="164" fontId="4" fillId="0" borderId="0" xfId="2" applyNumberFormat="1" applyFont="1" applyFill="1" applyAlignment="1">
      <alignment vertical="center" wrapText="1"/>
    </xf>
    <xf numFmtId="43" fontId="41" fillId="0" borderId="0" xfId="2" applyFont="1" applyFill="1" applyBorder="1" applyAlignment="1">
      <alignment horizontal="center" vertical="center" wrapText="1"/>
    </xf>
    <xf numFmtId="0" fontId="41" fillId="0" borderId="0" xfId="2" applyNumberFormat="1" applyFont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vertical="center"/>
    </xf>
    <xf numFmtId="165" fontId="16" fillId="0" borderId="5" xfId="0" applyNumberFormat="1" applyFont="1" applyBorder="1"/>
    <xf numFmtId="165" fontId="0" fillId="0" borderId="5" xfId="1" applyNumberFormat="1" applyFont="1" applyBorder="1" applyAlignment="1">
      <alignment horizontal="center"/>
    </xf>
    <xf numFmtId="170" fontId="4" fillId="0" borderId="0" xfId="2" applyNumberFormat="1" applyFont="1" applyFill="1" applyAlignment="1">
      <alignment horizontal="left" vertical="center" wrapText="1"/>
    </xf>
    <xf numFmtId="170" fontId="3" fillId="0" borderId="0" xfId="3" applyNumberFormat="1" applyFont="1" applyFill="1" applyAlignment="1">
      <alignment horizontal="left" vertical="top"/>
    </xf>
    <xf numFmtId="171" fontId="3" fillId="0" borderId="0" xfId="3" applyNumberFormat="1" applyFont="1" applyFill="1" applyAlignment="1">
      <alignment horizontal="left" vertical="top"/>
    </xf>
    <xf numFmtId="0" fontId="0" fillId="0" borderId="0" xfId="0" applyAlignment="1">
      <alignment horizontal="center"/>
    </xf>
    <xf numFmtId="43" fontId="0" fillId="0" borderId="0" xfId="1" applyNumberFormat="1" applyFont="1"/>
    <xf numFmtId="168" fontId="0" fillId="0" borderId="0" xfId="1" applyNumberFormat="1" applyFont="1"/>
    <xf numFmtId="43" fontId="4" fillId="0" borderId="0" xfId="2" applyFont="1" applyFill="1" applyAlignment="1">
      <alignment horizontal="center" vertical="center"/>
    </xf>
    <xf numFmtId="0" fontId="15" fillId="0" borderId="5" xfId="0" applyFont="1" applyBorder="1" applyAlignment="1">
      <alignment horizontal="center"/>
    </xf>
    <xf numFmtId="43" fontId="4" fillId="0" borderId="0" xfId="2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15" fillId="0" borderId="23" xfId="1" applyNumberFormat="1" applyFont="1" applyBorder="1" applyAlignment="1">
      <alignment horizontal="center" vertical="center" wrapText="1"/>
    </xf>
    <xf numFmtId="165" fontId="15" fillId="0" borderId="21" xfId="1" applyNumberFormat="1" applyFont="1" applyBorder="1" applyAlignment="1">
      <alignment horizontal="center" vertical="center" wrapText="1"/>
    </xf>
    <xf numFmtId="165" fontId="24" fillId="4" borderId="5" xfId="1" applyNumberFormat="1" applyFont="1" applyFill="1" applyBorder="1" applyAlignment="1">
      <alignment horizontal="center" vertical="center" wrapText="1"/>
    </xf>
    <xf numFmtId="165" fontId="15" fillId="0" borderId="5" xfId="1" applyNumberFormat="1" applyFont="1" applyBorder="1" applyAlignment="1">
      <alignment horizontal="center"/>
    </xf>
    <xf numFmtId="43" fontId="15" fillId="0" borderId="5" xfId="1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5" fontId="15" fillId="0" borderId="5" xfId="0" applyNumberFormat="1" applyFont="1" applyBorder="1" applyAlignment="1">
      <alignment horizontal="center"/>
    </xf>
    <xf numFmtId="0" fontId="24" fillId="4" borderId="23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12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NGVM1\QUAN%20LY%20KHACH%20HANG\TCFF\Theo%20doi%20Giao%20dich20190218_Hongvm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NGVM1\QUAN%20LY%20KHACH%20HANG\TCFF\Theo%20doi%20Giao%20dich20190219_Hongvm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goantth\AppData\Local\Microsoft\Windows\INetCache\Content.Outlook\ZXMX1SV4\PVBF_Theo%20doi%20GD%20(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NGVM1\QUAN%20LY%20KHACH%20HANG\TCFF\Theo%20doi%20Giao%20dich20190303_Hongvm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CC"/>
      <sheetName val="DS TCPH"/>
      <sheetName val="TRADING"/>
      <sheetName val="Tinh GiaTP"/>
      <sheetName val="Price"/>
      <sheetName val="HDTG"/>
      <sheetName val="ENTRYS"/>
      <sheetName val="BOOK"/>
      <sheetName val="REPORTS"/>
      <sheetName val="VCSH-NAV"/>
      <sheetName val="Temp"/>
      <sheetName val="Balance"/>
      <sheetName val="Realtime"/>
      <sheetName val="Accrual fee"/>
      <sheetName val="PL24 daily"/>
      <sheetName val="PL26 weekly"/>
    </sheetNames>
    <sheetDataSet>
      <sheetData sheetId="0" refreshError="1">
        <row r="7">
          <cell r="B7">
            <v>0</v>
          </cell>
          <cell r="D7" t="str">
            <v>Tổng cộng</v>
          </cell>
          <cell r="F7">
            <v>1</v>
          </cell>
          <cell r="H7">
            <v>0</v>
          </cell>
          <cell r="I7">
            <v>1075069430.3800001</v>
          </cell>
        </row>
        <row r="8">
          <cell r="B8">
            <v>0</v>
          </cell>
          <cell r="D8" t="str">
            <v/>
          </cell>
          <cell r="F8">
            <v>0</v>
          </cell>
          <cell r="H8">
            <v>0</v>
          </cell>
          <cell r="I8">
            <v>0</v>
          </cell>
        </row>
        <row r="9">
          <cell r="B9">
            <v>1</v>
          </cell>
          <cell r="D9" t="str">
            <v>trái phiếu CII11722</v>
          </cell>
          <cell r="F9">
            <v>1</v>
          </cell>
          <cell r="H9">
            <v>0</v>
          </cell>
          <cell r="I9">
            <v>54862500</v>
          </cell>
        </row>
        <row r="10">
          <cell r="B10">
            <v>2</v>
          </cell>
          <cell r="D10" t="str">
            <v>Chứng chỉ tiền gửi FECRDIT phát hành 07.10.2019</v>
          </cell>
          <cell r="F10">
            <v>1</v>
          </cell>
          <cell r="H10">
            <v>0</v>
          </cell>
          <cell r="I10">
            <v>176054794</v>
          </cell>
        </row>
        <row r="11">
          <cell r="B11">
            <v>3</v>
          </cell>
          <cell r="D11" t="str">
            <v>Chứng chỉ tiền gửi HCVN04.19</v>
          </cell>
          <cell r="F11">
            <v>1</v>
          </cell>
          <cell r="H11">
            <v>0</v>
          </cell>
          <cell r="I11">
            <v>157726028</v>
          </cell>
        </row>
        <row r="12">
          <cell r="B12">
            <v>4</v>
          </cell>
          <cell r="D12" t="str">
            <v>Trái phiếu MSN11906</v>
          </cell>
          <cell r="F12">
            <v>1</v>
          </cell>
          <cell r="H12">
            <v>0</v>
          </cell>
          <cell r="I12">
            <v>106849315</v>
          </cell>
        </row>
        <row r="13">
          <cell r="B13">
            <v>5</v>
          </cell>
          <cell r="D13" t="str">
            <v>trái phiếu NPM11805</v>
          </cell>
          <cell r="F13">
            <v>1</v>
          </cell>
          <cell r="H13">
            <v>0</v>
          </cell>
          <cell r="I13">
            <v>264813696</v>
          </cell>
        </row>
        <row r="14">
          <cell r="B14">
            <v>6</v>
          </cell>
          <cell r="D14" t="str">
            <v>Trái phiếu công ty cổ phần đầu tư và phát triển Sài Đồng</v>
          </cell>
          <cell r="F14">
            <v>1</v>
          </cell>
          <cell r="H14">
            <v>0</v>
          </cell>
          <cell r="I14">
            <v>44683950</v>
          </cell>
        </row>
        <row r="15">
          <cell r="B15">
            <v>7</v>
          </cell>
          <cell r="D15" t="str">
            <v>Trái phiếu SGP20213 phát hành ngày 09.10.2019</v>
          </cell>
          <cell r="F15">
            <v>1</v>
          </cell>
          <cell r="H15">
            <v>0</v>
          </cell>
          <cell r="I15">
            <v>100972604</v>
          </cell>
        </row>
        <row r="16">
          <cell r="B16">
            <v>8</v>
          </cell>
          <cell r="D16" t="str">
            <v>Trái phiếu VHM11801</v>
          </cell>
          <cell r="F16">
            <v>1</v>
          </cell>
          <cell r="H16">
            <v>0</v>
          </cell>
          <cell r="I16">
            <v>119339389</v>
          </cell>
        </row>
        <row r="17">
          <cell r="B17">
            <v>9</v>
          </cell>
          <cell r="D17" t="str">
            <v>Trái phiếu công ty cổ phần Vinhomes</v>
          </cell>
          <cell r="F17">
            <v>1</v>
          </cell>
          <cell r="H17">
            <v>0</v>
          </cell>
          <cell r="I17">
            <v>49449811.420000002</v>
          </cell>
        </row>
        <row r="18">
          <cell r="B18">
            <v>10</v>
          </cell>
          <cell r="D18" t="str">
            <v>Trái phiếu VPL11809</v>
          </cell>
          <cell r="F18">
            <v>1</v>
          </cell>
          <cell r="H18">
            <v>0</v>
          </cell>
          <cell r="I18">
            <v>317343</v>
          </cell>
        </row>
        <row r="19">
          <cell r="B19">
            <v>11</v>
          </cell>
          <cell r="D19" t="str">
            <v>Trái phiếu VPl11811</v>
          </cell>
          <cell r="F19">
            <v>2</v>
          </cell>
          <cell r="H19">
            <v>0</v>
          </cell>
          <cell r="I19">
            <v>0.04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DS TCPH"/>
      <sheetName val="TRADING"/>
      <sheetName val="Tinh GiaTP"/>
      <sheetName val="Price"/>
      <sheetName val="HDTG"/>
      <sheetName val="ENTRYS"/>
      <sheetName val="BOOK"/>
      <sheetName val="REPORTS"/>
      <sheetName val="VCSH-NAV"/>
      <sheetName val="Temp"/>
      <sheetName val="Balance"/>
      <sheetName val="Realtime"/>
      <sheetName val="Accrual fee"/>
      <sheetName val="PL24 daily"/>
      <sheetName val="PL26 weekly"/>
    </sheetNames>
    <sheetDataSet>
      <sheetData sheetId="0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</row>
        <row r="19">
          <cell r="C19">
            <v>114111</v>
          </cell>
          <cell r="D19" t="str">
            <v>TK NĐT mua CCQ tại TCCapital
 - Current account - Subscription TCCapital</v>
          </cell>
          <cell r="E19" t="str">
            <v>114111 - TK NĐT mua CCQ tại TCCapital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</row>
        <row r="21">
          <cell r="C21">
            <v>11412</v>
          </cell>
          <cell r="D21" t="str">
            <v>Ngoại tệ</v>
          </cell>
          <cell r="E21" t="str">
            <v>11412 - Ngoại tệ</v>
          </cell>
          <cell r="F21" t="str">
            <v>ACCL3</v>
          </cell>
          <cell r="G21" t="str">
            <v>TS</v>
          </cell>
          <cell r="H21">
            <v>1</v>
          </cell>
        </row>
        <row r="22">
          <cell r="C22">
            <v>1142</v>
          </cell>
          <cell r="D22" t="str">
            <v>Tiền gửi của Nhà đầu tư từ Đại lý ký danh</v>
          </cell>
          <cell r="E22" t="str">
            <v>1142 - Tiền gửi của Nhà đầu tư từ Đại lý ký danh</v>
          </cell>
          <cell r="F22" t="str">
            <v>ACCL2</v>
          </cell>
          <cell r="G22" t="str">
            <v>TS</v>
          </cell>
          <cell r="H22">
            <v>1</v>
          </cell>
        </row>
        <row r="23">
          <cell r="C23">
            <v>11421</v>
          </cell>
          <cell r="D23" t="str">
            <v>Tiền Việt Nam</v>
          </cell>
          <cell r="E23" t="str">
            <v>11421 - Tiền Việt Nam</v>
          </cell>
          <cell r="F23" t="str">
            <v>ACCL3</v>
          </cell>
          <cell r="G23" t="str">
            <v>TS</v>
          </cell>
          <cell r="H23">
            <v>1</v>
          </cell>
        </row>
        <row r="24">
          <cell r="C24">
            <v>11422</v>
          </cell>
          <cell r="D24" t="str">
            <v>Ngoại tệ</v>
          </cell>
          <cell r="E24" t="str">
            <v>11422 - Ngoại tệ</v>
          </cell>
          <cell r="F24" t="str">
            <v>ACCL3</v>
          </cell>
          <cell r="G24" t="str">
            <v>TS</v>
          </cell>
          <cell r="H24">
            <v>1</v>
          </cell>
        </row>
        <row r="25">
          <cell r="C25">
            <v>115</v>
          </cell>
          <cell r="D25" t="str">
            <v>Tài khoản phong tỏa tổng hợp</v>
          </cell>
          <cell r="E25" t="str">
            <v>115 - Tài khoản phong tỏa tổng hợp</v>
          </cell>
          <cell r="F25" t="str">
            <v>ACCL1</v>
          </cell>
          <cell r="G25" t="str">
            <v>TS</v>
          </cell>
          <cell r="H25">
            <v>1</v>
          </cell>
        </row>
        <row r="26">
          <cell r="C26">
            <v>1151</v>
          </cell>
          <cell r="D26" t="str">
            <v>Tiền Việt Nam</v>
          </cell>
          <cell r="E26" t="str">
            <v>1151 - Tiền Việt Nam</v>
          </cell>
          <cell r="F26" t="str">
            <v>ACCL2</v>
          </cell>
          <cell r="G26" t="str">
            <v>TS</v>
          </cell>
          <cell r="H26">
            <v>1</v>
          </cell>
        </row>
        <row r="27">
          <cell r="C27">
            <v>1152</v>
          </cell>
          <cell r="D27" t="str">
            <v>Ngoại tệ</v>
          </cell>
          <cell r="E27" t="str">
            <v>1152 - Ngoại tệ</v>
          </cell>
          <cell r="F27" t="str">
            <v>ACCL2</v>
          </cell>
          <cell r="G27" t="str">
            <v>TS</v>
          </cell>
          <cell r="H27">
            <v>1</v>
          </cell>
        </row>
        <row r="28">
          <cell r="C28">
            <v>121</v>
          </cell>
          <cell r="D28" t="str">
            <v>Các khoản đầu tư
 - Investment holding</v>
          </cell>
          <cell r="E28" t="str">
            <v>121 - Các khoản đầu tư
 - Investment holding</v>
          </cell>
          <cell r="F28" t="str">
            <v>ACCL1</v>
          </cell>
          <cell r="G28" t="str">
            <v>TS</v>
          </cell>
          <cell r="H28">
            <v>1</v>
          </cell>
        </row>
        <row r="29">
          <cell r="C29">
            <v>1210</v>
          </cell>
          <cell r="D29" t="str">
            <v>Giá mua
 - Cost of good sold</v>
          </cell>
          <cell r="E29" t="str">
            <v>1210 - Giá mua
 - Cost of good sold</v>
          </cell>
          <cell r="F29" t="str">
            <v>ACCL2</v>
          </cell>
          <cell r="G29" t="str">
            <v>TS</v>
          </cell>
          <cell r="H29">
            <v>1</v>
          </cell>
        </row>
        <row r="30">
          <cell r="C30">
            <v>121001</v>
          </cell>
          <cell r="D30" t="str">
            <v>Giá mua - Cổ phiếu niêm yết
 - Listed shares</v>
          </cell>
          <cell r="E30" t="str">
            <v>121001 - Giá mua - Cổ phiếu niêm yết
 - Listed shares</v>
          </cell>
          <cell r="F30" t="str">
            <v>ACCL4</v>
          </cell>
          <cell r="G30" t="str">
            <v>TS</v>
          </cell>
          <cell r="H30">
            <v>1</v>
          </cell>
        </row>
        <row r="31">
          <cell r="C31">
            <v>12100101</v>
          </cell>
          <cell r="D31" t="str">
            <v>Cổ phiếu niêm yết
 - Listed shares</v>
          </cell>
          <cell r="E31" t="str">
            <v>12100101 - Cổ phiếu niêm yết
 - Listed shares</v>
          </cell>
          <cell r="F31" t="str">
            <v>ACCL6</v>
          </cell>
          <cell r="G31" t="str">
            <v>TS</v>
          </cell>
          <cell r="H31">
            <v>1</v>
          </cell>
        </row>
        <row r="32">
          <cell r="C32">
            <v>12100102</v>
          </cell>
          <cell r="D32" t="str">
            <v>Quyền mua
 - Investment - rights</v>
          </cell>
          <cell r="E32" t="str">
            <v>12100102 - Quyền mua
 - Investment - rights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12100103</v>
          </cell>
          <cell r="D33" t="str">
            <v>Giá mua - Cổ phiếu niêm yết - Chứng quyền</v>
          </cell>
          <cell r="E33" t="str">
            <v>12100103 - Giá mua - Cổ phiếu niêm yết - Chứng quyền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12100104</v>
          </cell>
          <cell r="D34" t="str">
            <v>Giá mua - Cổ phiếu niêm yết - Chứng chỉ lưu ký</v>
          </cell>
          <cell r="E34" t="str">
            <v>12100104 - Giá mua - Cổ phiếu niêm yết - Chứng chỉ lưu ký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12100199</v>
          </cell>
          <cell r="D35" t="str">
            <v>Giá mua - Cổ phiếu niêm yết - Cổ phiếu niêm yết khác</v>
          </cell>
          <cell r="E35" t="str">
            <v>12100199 - Giá mua - Cổ phiếu niêm yết - Cổ phiếu niêm yết khác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121002</v>
          </cell>
          <cell r="D36" t="str">
            <v>Cổ phiếu chưa niêm yết
 - Unlisted shares</v>
          </cell>
          <cell r="E36" t="str">
            <v>121002 - Cổ phiếu chưa niêm yết
 - Unlisted shares</v>
          </cell>
          <cell r="F36" t="str">
            <v>ACCL4</v>
          </cell>
          <cell r="G36" t="str">
            <v>TS</v>
          </cell>
          <cell r="H36">
            <v>1</v>
          </cell>
        </row>
        <row r="37">
          <cell r="C37">
            <v>12100201</v>
          </cell>
          <cell r="D37" t="str">
            <v>Cổ phiếu chưa niêm yết
 - Unlisted shares</v>
          </cell>
          <cell r="E37" t="str">
            <v>12100201 - Cổ phiếu chưa niêm yết
 - Unlisted shares</v>
          </cell>
          <cell r="F37" t="str">
            <v>ACCL6</v>
          </cell>
          <cell r="G37" t="str">
            <v>TS</v>
          </cell>
          <cell r="H37">
            <v>1</v>
          </cell>
        </row>
        <row r="38">
          <cell r="C38">
            <v>12100202</v>
          </cell>
          <cell r="D38" t="str">
            <v xml:space="preserve">Giá mua - Cổ phiếu chưa niêm yết - Quyền mua cổ phiếu </v>
          </cell>
          <cell r="E38" t="str">
            <v xml:space="preserve">12100202 - Giá mua - Cổ phiếu chưa niêm yết - Quyền mua cổ phiếu 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12100203</v>
          </cell>
          <cell r="D39" t="str">
            <v>Giá mua - Cổ phiếu chưa niêm yết - Chứng quyền</v>
          </cell>
          <cell r="E39" t="str">
            <v>12100203 - Giá mua - Cổ phiếu chưa niêm yết - Chứng quyền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12100299</v>
          </cell>
          <cell r="D40" t="str">
            <v>Giá mua - Cổ phiếu chưa niêm yết - Cổ phiếu chưa niêm yết khác</v>
          </cell>
          <cell r="E40" t="str">
            <v>12100299 - Giá mua - Cổ phiếu chưa niêm yết - Cổ phiếu chưa niêm yết khác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121003</v>
          </cell>
          <cell r="D41" t="str">
            <v>Trái phiếu niêm yết
 - Listed bond</v>
          </cell>
          <cell r="E41" t="str">
            <v>121003 - Trái phiếu niêm yết
 - Listed bond</v>
          </cell>
          <cell r="F41" t="str">
            <v>ACCL4</v>
          </cell>
          <cell r="G41" t="str">
            <v>TS</v>
          </cell>
          <cell r="H41">
            <v>1</v>
          </cell>
        </row>
        <row r="42">
          <cell r="C42">
            <v>12100301</v>
          </cell>
          <cell r="D42" t="str">
            <v>Trái phiếu Chính phủ NY
 - Listed bond - Government bond</v>
          </cell>
          <cell r="E42" t="str">
            <v>12100301 - Trái phiếu Chính phủ NY
 - Listed bond - Government bond</v>
          </cell>
          <cell r="F42" t="str">
            <v>ACCL6</v>
          </cell>
          <cell r="G42" t="str">
            <v>TS</v>
          </cell>
          <cell r="H42">
            <v>1</v>
          </cell>
        </row>
        <row r="43">
          <cell r="C43">
            <v>12100302</v>
          </cell>
          <cell r="D43" t="str">
            <v>Giá mua - Trái phiếu niêm yết - Trái phiếu Kho bạc Nhà nước</v>
          </cell>
          <cell r="E43" t="str">
            <v>12100302 - Giá mua - Trái phiếu niêm yết - Trái phiếu Kho bạc Nhà nước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12100303</v>
          </cell>
          <cell r="D44" t="str">
            <v>Giá mua - Trái phiếu niêm yết - Trái phiếu được Chính phủ bảo lãnh</v>
          </cell>
          <cell r="E44" t="str">
            <v>12100303 - Giá mua - Trái phiếu niêm yết - Trái phiếu được Chính phủ bảo lãnh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12100304</v>
          </cell>
          <cell r="D45" t="str">
            <v>Giá mua - Trái phiếu niêm yết - Trái phiếu chính quyền địa phương</v>
          </cell>
          <cell r="E45" t="str">
            <v>12100304 - Giá mua - Trái phiếu niêm yết - Trái phiếu chính quyền địa phương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12100305</v>
          </cell>
          <cell r="D46" t="str">
            <v>Giá mua - Trái phiếu niêm yết - Trái phiếu doanh nghiệp Nhà nước</v>
          </cell>
          <cell r="E46" t="str">
            <v>12100305 - Giá mua - Trái phiếu niêm yết - Trái phiếu doanh nghiệp Nhà nước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12100306</v>
          </cell>
          <cell r="D47" t="str">
            <v>Trái phiếu Doanh nghiệp NY
 - Listed bond - Corporate bond</v>
          </cell>
          <cell r="E47" t="str">
            <v>12100306 - Trái phiếu Doanh nghiệp NY
 - Listed bond - Corporate bond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12100307</v>
          </cell>
          <cell r="D48" t="str">
            <v>Giá mua - Trái phiếu niêm yết - Trái phiếu chuyển đổi</v>
          </cell>
          <cell r="E48" t="str">
            <v>12100307 - Giá mua - Trái phiếu niêm yết - Trái phiếu chuyển đổi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12100308</v>
          </cell>
          <cell r="D49" t="str">
            <v>Giá mua - Trái phiếu niêm yết - Quyền mua trái phiếu chuyển đổi</v>
          </cell>
          <cell r="E49" t="str">
            <v>12100308 - Giá mua - Trái phiếu niêm yết - Quyền mua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12100399</v>
          </cell>
          <cell r="D50" t="str">
            <v>Giá mua - Trái phiếu niêm yết - Trái phiếu niêm yết khác</v>
          </cell>
          <cell r="E50" t="str">
            <v>12100399 - Giá mua - Trái phiếu niêm yết - Trái phiếu niêm yết khác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121004</v>
          </cell>
          <cell r="D51" t="str">
            <v>Trái phiếu Chưa NY
 - Unlisted bond</v>
          </cell>
          <cell r="E51" t="str">
            <v>121004 - Trái phiếu Chưa NY
 - Unlisted bond</v>
          </cell>
          <cell r="F51" t="str">
            <v>ACCL4</v>
          </cell>
          <cell r="G51" t="str">
            <v>TS</v>
          </cell>
          <cell r="H51">
            <v>1</v>
          </cell>
        </row>
        <row r="52">
          <cell r="C52">
            <v>12100403</v>
          </cell>
          <cell r="D52" t="str">
            <v>Giá mua - Trái phiếu chưa niêm yết - Trái phiếu được Chính phủ bảo lãnh</v>
          </cell>
          <cell r="E52" t="str">
            <v>12100403 - Giá mua - Trái phiếu chưa niêm yết - Trái phiếu được Chính phủ bảo lãnh</v>
          </cell>
          <cell r="F52" t="str">
            <v>ACCL6</v>
          </cell>
          <cell r="G52" t="str">
            <v>TS</v>
          </cell>
          <cell r="H52">
            <v>1</v>
          </cell>
        </row>
        <row r="53">
          <cell r="C53">
            <v>12100404</v>
          </cell>
          <cell r="D53" t="str">
            <v>Giá mua - Trái phiếu chưa niêm yết - Trái phiếu chính quyền địa phương</v>
          </cell>
          <cell r="E53" t="str">
            <v>12100404 - Giá mua - Trái phiếu chưa niêm yết - Trái phiếu chính quyền địa phương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12100405</v>
          </cell>
          <cell r="D54" t="str">
            <v>Giá mua - Trái phiếu chưa niêm yết - Trái phiếu doanh nghiệp Nhà nước</v>
          </cell>
          <cell r="E54" t="str">
            <v>12100405 - Giá mua - Trái phiếu chưa niêm yết - Trái phiếu doanh nghiệp Nhà nước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12100406</v>
          </cell>
          <cell r="D55" t="str">
            <v xml:space="preserve">Giá mua - Trái phiếu chưa niêm yết - Trái phiếu doanh nghiệp
 - Unlisted corporate bond </v>
          </cell>
          <cell r="E55" t="str">
            <v xml:space="preserve">12100406 - Giá mua - Trái phiếu chưa niêm yết - Trái phiếu doanh nghiệp
 - Unlisted corporate bond 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12100407</v>
          </cell>
          <cell r="D56" t="str">
            <v>Giá mua - Trái phiếu chưa niêm yết - Trái phiếu chuyển đổi</v>
          </cell>
          <cell r="E56" t="str">
            <v>12100407 - Giá mua - Trái phiếu chưa niêm yết - Trái phiếu chuyển đổi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12100408</v>
          </cell>
          <cell r="D57" t="str">
            <v>Giá mua - Trái phiếu chưa niêm yết - Quyền mua trái phiếu chuyển đổi</v>
          </cell>
          <cell r="E57" t="str">
            <v>12100408 - Giá mua - Trái phiếu chưa niêm yết - Quyền mua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12100499</v>
          </cell>
          <cell r="D58" t="str">
            <v>Giá mua - Trái phiếu chưa niêm yết - Giá mua - Trái phiếu niêm yết khác</v>
          </cell>
          <cell r="E58" t="str">
            <v>12100499 - Giá mua - Trái phiếu chưa niêm yết - Giá mua - Trái phiếu niêm yết khác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121005</v>
          </cell>
          <cell r="D59" t="str">
            <v>Công cụ GTCG
 - Money market instruments</v>
          </cell>
          <cell r="E59" t="str">
            <v>121005 - Công cụ GTCG
 - Money market instruments</v>
          </cell>
          <cell r="F59" t="str">
            <v>ACCL4</v>
          </cell>
          <cell r="G59" t="str">
            <v>TS</v>
          </cell>
          <cell r="H59">
            <v>1</v>
          </cell>
        </row>
        <row r="60">
          <cell r="C60">
            <v>12100501</v>
          </cell>
          <cell r="D60" t="str">
            <v>Giá mua - Công cụ thị trường tiền tệ - Tín phiếu Kho bạc Nhà nước</v>
          </cell>
          <cell r="E60" t="str">
            <v>12100501 - Giá mua - Công cụ thị trường tiền tệ - Tín phiếu Kho bạc Nhà nước</v>
          </cell>
          <cell r="F60" t="str">
            <v>ACCL6</v>
          </cell>
          <cell r="G60" t="str">
            <v>TS</v>
          </cell>
          <cell r="H60">
            <v>1</v>
          </cell>
        </row>
        <row r="61">
          <cell r="C61">
            <v>12100502</v>
          </cell>
          <cell r="D61" t="str">
            <v>Giá mua - Công cụ thị trường tiền tệ - Tín phiếu Ngân hàng Nhà nước</v>
          </cell>
          <cell r="E61" t="str">
            <v>12100502 - Giá mua - Công cụ thị trường tiền tệ - Tín phiếu Ngân hàng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12100503</v>
          </cell>
          <cell r="D62" t="str">
            <v>Giá mua - Công cụ thị trường tiền tệ - Hợp đồng repo</v>
          </cell>
          <cell r="E62" t="str">
            <v>12100503 - Giá mua - Công cụ thị trường tiền tệ - Hợp đồng repo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12100504</v>
          </cell>
          <cell r="D63" t="str">
            <v>Chứng chỉ tiền gửi
 - Valuable papers</v>
          </cell>
          <cell r="E63" t="str">
            <v>12100504 - Chứng chỉ tiền gửi
 - Valuable papers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12100505</v>
          </cell>
          <cell r="D64" t="str">
            <v>Tiền gửi CKH trên 3 tháng
 - Fix deposit more than 3 months</v>
          </cell>
          <cell r="E64" t="str">
            <v>12100505 - Tiền gửi CKH trên 3 tháng
 - Fix deposit more than 3 months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12100599</v>
          </cell>
          <cell r="D65" t="str">
            <v>Giá mua - Công cụ thị trường tiền tệ - Các công cụ thị trường tiền tệ khác</v>
          </cell>
          <cell r="E65" t="str">
            <v>12100599 - Giá mua - Công cụ thị trường tiền tệ - Các công cụ thị trường tiền tệ khác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121006</v>
          </cell>
          <cell r="D66" t="str">
            <v>Giá mua - Các khoản đầu tư phái sinh niêm yết</v>
          </cell>
          <cell r="E66" t="str">
            <v>121006 - Giá mua - Các khoản đầu tư phái sinh niêm yết</v>
          </cell>
          <cell r="F66" t="str">
            <v>ACCL4</v>
          </cell>
          <cell r="G66" t="str">
            <v>TS</v>
          </cell>
          <cell r="H66">
            <v>1</v>
          </cell>
        </row>
        <row r="67">
          <cell r="C67">
            <v>12100601</v>
          </cell>
          <cell r="D67" t="str">
            <v xml:space="preserve">Giá mua - Các khoản đầu tư phái sinh niêm yết - Hợp đồng tương lai </v>
          </cell>
          <cell r="E67" t="str">
            <v xml:space="preserve">12100601 - Giá mua - Các khoản đầu tư phái sinh niêm yết - Hợp đồng tương lai </v>
          </cell>
          <cell r="F67" t="str">
            <v>ACCL6</v>
          </cell>
          <cell r="G67" t="str">
            <v>TS</v>
          </cell>
          <cell r="H67">
            <v>1</v>
          </cell>
        </row>
        <row r="68">
          <cell r="C68">
            <v>12100602</v>
          </cell>
          <cell r="D68" t="str">
            <v>Giá mua - Các khoản đầu tư phái sinh niêm yết - Hợp đồng quyền chọn (chỉ số, hàng hóa, chứng khoán)</v>
          </cell>
          <cell r="E68" t="str">
            <v>12100602 - Giá mua - Các khoản đầu tư phái sinh niêm yết - Hợp đồng quyền chọn (chỉ số, hàng hóa, chứng khoán)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12100699</v>
          </cell>
          <cell r="D69" t="str">
            <v>Giá mua - Các khoản đầu tư phái sinh niêm yết - Chứng khoán phái sinh khác</v>
          </cell>
          <cell r="E69" t="str">
            <v>12100699 - Giá mua - Các khoản đầu tư phái sinh niêm yết - Chứng khoán phái sinh khác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121007</v>
          </cell>
          <cell r="D70" t="str">
            <v>Giá mua - Các khoản đầu tư phái sinh chưa niêm yết</v>
          </cell>
          <cell r="E70" t="str">
            <v>121007 - Giá mua - Các khoản đầu tư phái sinh chưa niêm yết</v>
          </cell>
          <cell r="F70" t="str">
            <v>ACCL4</v>
          </cell>
          <cell r="G70" t="str">
            <v>TS</v>
          </cell>
          <cell r="H70">
            <v>1</v>
          </cell>
        </row>
        <row r="71">
          <cell r="C71">
            <v>12100703</v>
          </cell>
          <cell r="D71" t="str">
            <v>Giá mua - Các khoản đầu tư phái sinh chưa niêm yết - Hợp đồng hoán đổi (Hoán đổi lãi suất, hoán đổi tiền tệ chéo)</v>
          </cell>
          <cell r="E71" t="str">
            <v>12100703 - Giá mua - Các khoản đầu tư phái sinh chưa niêm yết - Hợp đồng hoán đổi (Hoán đổi lãi suất, hoán đổi tiền tệ chéo)</v>
          </cell>
          <cell r="F71" t="str">
            <v>ACCL6</v>
          </cell>
          <cell r="G71" t="str">
            <v>TS</v>
          </cell>
          <cell r="H71">
            <v>1</v>
          </cell>
        </row>
        <row r="72">
          <cell r="C72">
            <v>12100799</v>
          </cell>
          <cell r="D72" t="str">
            <v>Giá mua - Các khoản đầu tư phái sinh chưa niêm yết - Chứng khoán phái sinh chưa niêm yết khác</v>
          </cell>
          <cell r="E72" t="str">
            <v>12100799 - Giá mua - Các khoản đầu tư phái sinh chưa niêm yết - Chứng khoán phái sinh chưa niêm yết khác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121008</v>
          </cell>
          <cell r="D73" t="str">
            <v xml:space="preserve">Giá mua - Các khoản đầu tư cho vay </v>
          </cell>
          <cell r="E73" t="str">
            <v xml:space="preserve">121008 - Giá mua - Các khoản đầu tư cho vay </v>
          </cell>
          <cell r="F73" t="str">
            <v>ACCL4</v>
          </cell>
          <cell r="G73" t="str">
            <v>TS</v>
          </cell>
          <cell r="H73">
            <v>1</v>
          </cell>
        </row>
        <row r="74">
          <cell r="C74">
            <v>12100801</v>
          </cell>
          <cell r="D74" t="str">
            <v>Giá mua - Các khoản đầu tư cho vay - Cổ phiếu niêm yết</v>
          </cell>
          <cell r="E74" t="str">
            <v>12100801 - Giá mua - Các khoản đầu tư cho vay - Cổ phiếu niêm yết</v>
          </cell>
          <cell r="F74" t="str">
            <v>ACCL6</v>
          </cell>
          <cell r="G74" t="str">
            <v>TS</v>
          </cell>
          <cell r="H74">
            <v>1</v>
          </cell>
        </row>
        <row r="75">
          <cell r="C75">
            <v>12100802</v>
          </cell>
          <cell r="D75" t="str">
            <v>Giá mua - Các khoản đầu tư cho vay - Cổ phiếu chưa niêm yết</v>
          </cell>
          <cell r="E75" t="str">
            <v>12100802 - Giá mua - Các khoản đầu tư cho vay - Cổ phiếu chưa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12100803</v>
          </cell>
          <cell r="D76" t="str">
            <v>Giá mua - Các khoản đầu tư cho vay - Trái phiếu niêm yết</v>
          </cell>
          <cell r="E76" t="str">
            <v>12100803 - Giá mua - Các khoản đầu tư cho vay - Trái phiếu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12100804</v>
          </cell>
          <cell r="D77" t="str">
            <v>Giá mua - Các khoản đầu tư cho vay - Trái phiếu chưa niêm yết</v>
          </cell>
          <cell r="E77" t="str">
            <v>12100804 - Giá mua - Các khoản đầu tư cho vay - Trái phiếu chưa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12100805</v>
          </cell>
          <cell r="D78" t="str">
            <v>Giá mua - Các khoản đầu tư cho vay - Công cụ thị trường tiền tệ</v>
          </cell>
          <cell r="E78" t="str">
            <v>12100805 - Giá mua - Các khoản đầu tư cho vay - Công cụ thị trường tiền tệ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12100806</v>
          </cell>
          <cell r="D79" t="str">
            <v>Giá mua - Các khoản đầu tư cho vay khác - Các khoản đầu tư phái sinh niêm yết</v>
          </cell>
          <cell r="E79" t="str">
            <v>12100806 - Giá mua - Các khoản đầu tư cho vay khác - Các khoản đầu tư phái sinh niêm yết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12100807</v>
          </cell>
          <cell r="D80" t="str">
            <v>Giá mua - Các khoản đầu tư cho vay khác - Các khoản đầu tư phái sinh chưa niêm yết</v>
          </cell>
          <cell r="E80" t="str">
            <v>12100807 - Giá mua - Các khoản đầu tư cho vay khác - Các khoản đầu tư phái sinh chưa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121009</v>
          </cell>
          <cell r="D81" t="str">
            <v>Giá mua - Các khoản đầu tư đem thế chấp</v>
          </cell>
          <cell r="E81" t="str">
            <v>121009 - Giá mua - Các khoản đầu tư đem thế chấp</v>
          </cell>
          <cell r="F81" t="str">
            <v>ACCL4</v>
          </cell>
          <cell r="G81" t="str">
            <v>TS</v>
          </cell>
          <cell r="H81">
            <v>1</v>
          </cell>
        </row>
        <row r="82">
          <cell r="C82">
            <v>12100901</v>
          </cell>
          <cell r="D82" t="str">
            <v>Giá mua - Các khoản đầu tư đem thế chấp - Cổ phiếu niêm yết</v>
          </cell>
          <cell r="E82" t="str">
            <v>12100901 - Giá mua - Các khoản đầu tư đem thế chấp - Cổ phiếu niêm yết</v>
          </cell>
          <cell r="F82" t="str">
            <v>ACCL6</v>
          </cell>
          <cell r="G82" t="str">
            <v>TS</v>
          </cell>
          <cell r="H82">
            <v>1</v>
          </cell>
        </row>
        <row r="83">
          <cell r="C83">
            <v>12100902</v>
          </cell>
          <cell r="D83" t="str">
            <v>Giá mua - Các khoản đầu tư đem thế chấp - Cổ phiếu chưa niêm yết</v>
          </cell>
          <cell r="E83" t="str">
            <v>12100902 - Giá mua - Các khoản đầu tư đem thế chấp - Cổ phiếu chưa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12100903</v>
          </cell>
          <cell r="D84" t="str">
            <v>Giá mua - Các khoản đầu tư đem thế chấp - Trái phiếu niêm yết</v>
          </cell>
          <cell r="E84" t="str">
            <v>12100903 - Giá mua - Các khoản đầu tư đem thế chấp - Trái phiếu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12100904</v>
          </cell>
          <cell r="D85" t="str">
            <v>Giá mua - Các khoản đầu tư đem thế chấp - Trái phiếu chưa niêm yết</v>
          </cell>
          <cell r="E85" t="str">
            <v>12100904 - Giá mua - Các khoản đầu tư đem thế chấp - Trái phiếu chưa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12100905</v>
          </cell>
          <cell r="D86" t="str">
            <v>Giá mua - Các khoản đầu tư đem thế chấp - Công cụ thị trường tiền tệ</v>
          </cell>
          <cell r="E86" t="str">
            <v>12100905 - Giá mua - Các khoản đầu tư đem thế chấp - Công cụ thị trường tiền tệ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12100999</v>
          </cell>
          <cell r="D87" t="str">
            <v xml:space="preserve">Giá mua - Các khoản đầu tư đem thế chấp - Các khoản đầu tư  khác </v>
          </cell>
          <cell r="E87" t="str">
            <v xml:space="preserve">12100999 - Giá mua - Các khoản đầu tư đem thế chấp - Các khoản đầu tư  khác 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121010</v>
          </cell>
          <cell r="D88" t="str">
            <v>Giá mua - Các khoản đầu tư mua chưa chuyển quyền sở hữu</v>
          </cell>
          <cell r="E88" t="str">
            <v>121010 - Giá mua - Các khoản đầu tư mua chưa chuyển quyền sở hữu</v>
          </cell>
          <cell r="F88" t="str">
            <v>ACCL4</v>
          </cell>
          <cell r="G88" t="str">
            <v>TS</v>
          </cell>
          <cell r="H88">
            <v>1</v>
          </cell>
        </row>
        <row r="89">
          <cell r="C89">
            <v>12101001</v>
          </cell>
          <cell r="D89" t="str">
            <v>Giá mua - Các khoản đầu tư mua chưa chuyển quyền sở hữu - Cổ phiếu chưa niêm yết</v>
          </cell>
          <cell r="E89" t="str">
            <v>12101001 - Giá mua - Các khoản đầu tư mua chưa chuyển quyền sở hữu - Cổ phiếu chưa niêm yết</v>
          </cell>
          <cell r="F89" t="str">
            <v>ACCL6</v>
          </cell>
          <cell r="G89" t="str">
            <v>TS</v>
          </cell>
          <cell r="H89">
            <v>1</v>
          </cell>
        </row>
        <row r="90">
          <cell r="C90">
            <v>12101002</v>
          </cell>
          <cell r="D90" t="str">
            <v>Giá mua - Các khoản đầu tư mua chưa chuyển quyền sở hữu - Trái phiếu chưa niêm yết</v>
          </cell>
          <cell r="E90" t="str">
            <v>12101002 - Giá mua - Các khoản đầu tư mua chưa chuyển quyền sở hữu - Trái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12101003</v>
          </cell>
          <cell r="D91" t="str">
            <v>Giá mua - Các khoản đầu tư mua chưa chuyển quyền sở hữu - Công cụ thị trường tiền tệ</v>
          </cell>
          <cell r="E91" t="str">
            <v>12101003 - Giá mua - Các khoản đầu tư mua chưa chuyển quyền sở hữu - Công cụ thị trường tiền tệ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12101004</v>
          </cell>
          <cell r="D92" t="str">
            <v>Giá mua - Các khoản đầu tư mua chưa chuyển quyền sở hữu - Các khoản đầu tư phái sinh chưa niêm yết</v>
          </cell>
          <cell r="E92" t="str">
            <v>12101004 - Giá mua - Các khoản đầu tư mua chưa chuyển quyền sở hữu - Các khoản đầu tư phái sinh chưa niêm yết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121099</v>
          </cell>
          <cell r="D93" t="str">
            <v>Giá mua - Các khoản đầu tư mua chưa chuyển quyền sở hữu - Các khoản đầu tư khác</v>
          </cell>
          <cell r="E93" t="str">
            <v>121099 - Giá mua - Các khoản đầu tư mua chưa chuyển quyền sở hữu - Các khoản đầu tư khác</v>
          </cell>
          <cell r="F93" t="str">
            <v>ACCL4</v>
          </cell>
          <cell r="G93" t="str">
            <v>TS</v>
          </cell>
          <cell r="H93">
            <v>1</v>
          </cell>
        </row>
        <row r="94">
          <cell r="C94">
            <v>1211</v>
          </cell>
          <cell r="D94" t="str">
            <v>Chênh lệch đánh giá lại
 - Provsion Unrealised P/L</v>
          </cell>
          <cell r="E94" t="str">
            <v>1211 - Chênh lệch đánh giá lại
 - Provsion Unrealised P/L</v>
          </cell>
          <cell r="F94" t="str">
            <v>ACCL2</v>
          </cell>
          <cell r="G94" t="str">
            <v>TS</v>
          </cell>
          <cell r="H94">
            <v>1</v>
          </cell>
        </row>
        <row r="95">
          <cell r="C95">
            <v>121101</v>
          </cell>
          <cell r="D95" t="str">
            <v>Chênh lệch đánh giá lại - Cổ phiếu niêm yết
 - Provsion Unrealised P/L - Listed shares</v>
          </cell>
          <cell r="E95" t="str">
            <v>121101 - Chênh lệch đánh giá lại - Cổ phiếu niêm yết
 - Provsion Unrealised P/L - Listed shares</v>
          </cell>
          <cell r="F95" t="str">
            <v>ACCL4</v>
          </cell>
          <cell r="G95" t="str">
            <v>TS</v>
          </cell>
          <cell r="H95">
            <v>1</v>
          </cell>
        </row>
        <row r="96">
          <cell r="C96">
            <v>12110101</v>
          </cell>
          <cell r="D96" t="str">
            <v>Đánh giá lại Cổ Phiếu NY
 - Provsion Unrealised P/L - Listed shares</v>
          </cell>
          <cell r="E96" t="str">
            <v>12110101 - Đánh giá lại Cổ Phiếu NY
 - Provsion Unrealised P/L - Listed shares</v>
          </cell>
          <cell r="F96" t="str">
            <v>ACCL6</v>
          </cell>
          <cell r="G96" t="str">
            <v>TS</v>
          </cell>
          <cell r="H96">
            <v>1</v>
          </cell>
        </row>
        <row r="97">
          <cell r="C97">
            <v>12110102</v>
          </cell>
          <cell r="D97" t="str">
            <v>Đánh giá lại Quyền mua
 - Provsion Unrealised P/L - Rights</v>
          </cell>
          <cell r="E97" t="str">
            <v>12110102 - Đánh giá lại Quyền mua
 - Provsion Unrealised P/L - Rights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12110103</v>
          </cell>
          <cell r="D98" t="str">
            <v>Chênh lệch đánh giá lại - Chứng quyền</v>
          </cell>
          <cell r="E98" t="str">
            <v>12110103 - Chênh lệch đánh giá lại - Chứng quyền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12110104</v>
          </cell>
          <cell r="D99" t="str">
            <v>Chênh lệch đánh giá lại - Chứng chỉ lưu ký</v>
          </cell>
          <cell r="E99" t="str">
            <v>12110104 - Chênh lệch đánh giá lại - Chứng chỉ lưu ký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12110199</v>
          </cell>
          <cell r="D100" t="str">
            <v>Chênh lệch đánh giá lại - Cổ phiếu niêm yết khác</v>
          </cell>
          <cell r="E100" t="str">
            <v>12110199 - Chênh lệch đánh giá lại - Cổ phiếu niêm yết khác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121102</v>
          </cell>
          <cell r="D101" t="str">
            <v>Đánh giá lại CP Chưa NY
 - Provsion Unrealised P/L - Unlisted shares</v>
          </cell>
          <cell r="E101" t="str">
            <v>121102 - Đánh giá lại CP Chưa NY
 - Provsion Unrealised P/L - Unlisted shares</v>
          </cell>
          <cell r="F101" t="str">
            <v>ACCL4</v>
          </cell>
          <cell r="G101" t="str">
            <v>TS</v>
          </cell>
          <cell r="H101">
            <v>1</v>
          </cell>
        </row>
        <row r="102">
          <cell r="C102">
            <v>121103</v>
          </cell>
          <cell r="D102" t="str">
            <v>Đánh giá lại Trái phiếu NY
 - Provsion Unrealised P/L - Listed bonds</v>
          </cell>
          <cell r="E102" t="str">
            <v>121103 - Đánh giá lại Trái phiếu NY
 - Provsion Unrealised P/L - Listed bonds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12110301</v>
          </cell>
          <cell r="D103" t="str">
            <v>Đánh giá lại Trái phiếu CP Niêm yết
 - Provsion Unrealised P/L - Government bonds</v>
          </cell>
          <cell r="E103" t="str">
            <v>12110301 - Đánh giá lại Trái phiếu CP Niêm yết
 - Provsion Unrealised P/L - Government bonds</v>
          </cell>
          <cell r="F103" t="str">
            <v>ACCL6</v>
          </cell>
          <cell r="G103" t="str">
            <v>TS</v>
          </cell>
          <cell r="H103">
            <v>1</v>
          </cell>
        </row>
        <row r="104">
          <cell r="C104">
            <v>12110302</v>
          </cell>
          <cell r="D104" t="str">
            <v>Chênh lệch đánh giá lại - Trái phiếu Kho bạc Nhà nước</v>
          </cell>
          <cell r="E104" t="str">
            <v>12110302 - Chênh lệch đánh giá lại - Trái phiếu Kho bạc Nhà nước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12110303</v>
          </cell>
          <cell r="D105" t="str">
            <v>Chênh lệch đánh giá lại - Trái phiếu được Chính phủ bảo lãnh</v>
          </cell>
          <cell r="E105" t="str">
            <v>12110303 - Chênh lệch đánh giá lại - Trái phiếu được Chính phủ bảo lãnh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12110304</v>
          </cell>
          <cell r="D106" t="str">
            <v>Chênh lệch đánh giá lại - Trái phiếu chính quyền địa phương</v>
          </cell>
          <cell r="E106" t="str">
            <v>12110304 - Chênh lệch đánh giá lại - Trái phiếu chính quyền địa phương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12110305</v>
          </cell>
          <cell r="D107" t="str">
            <v>Chênh lệch đánh giá lại - Trái phiếu doanh nghiệp Nhà nước</v>
          </cell>
          <cell r="E107" t="str">
            <v>12110305 - Chênh lệch đánh giá lại - Trái phiếu doanh nghiệp Nhà nước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12110306</v>
          </cell>
          <cell r="D108" t="str">
            <v>Đánh giá lại Trái phiếu Doanh nghiệp NY
 - Provsion Unrealised P/L - Corporate bonds</v>
          </cell>
          <cell r="E108" t="str">
            <v>12110306 - Đánh giá lại Trái phiếu Doanh nghiệp NY
 - Provsion Unrealised P/L - Corporate bonds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12110307</v>
          </cell>
          <cell r="D109" t="str">
            <v>Chênh lệch đánh giá lại - Trái phiếu chuyển đổi</v>
          </cell>
          <cell r="E109" t="str">
            <v>12110307 - Chênh lệch đánh giá lại - Trái phiếu chuyển đổi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12110308</v>
          </cell>
          <cell r="D110" t="str">
            <v>Chênh lệch đánh giá lại - Quyền mua trái phiếu chuyển đổi</v>
          </cell>
          <cell r="E110" t="str">
            <v>12110308 - Chênh lệch đánh giá lại - Quyền mua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12110399</v>
          </cell>
          <cell r="D111" t="str">
            <v>Chênh lệch đánh giá lại - Trái phiếu niêm yết khác</v>
          </cell>
          <cell r="E111" t="str">
            <v>12110399 - Chênh lệch đánh giá lại - Trái phiếu niêm yết khác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121104</v>
          </cell>
          <cell r="D112" t="str">
            <v>Đánh giá lại TP Chưa NY
Provsion Unrealised P/L - Unlisted bonds</v>
          </cell>
          <cell r="E112" t="str">
            <v>121104 - Đánh giá lại TP Chưa NY
Provsion Unrealised P/L - Unlisted bonds</v>
          </cell>
          <cell r="F112" t="str">
            <v>ACCL4</v>
          </cell>
          <cell r="G112" t="str">
            <v>TS</v>
          </cell>
          <cell r="H112">
            <v>1</v>
          </cell>
        </row>
        <row r="113">
          <cell r="C113">
            <v>121105</v>
          </cell>
          <cell r="D113" t="str">
            <v>Chênh lệch đánh giá lại - Công cụ thị trường tiền tệ
 - Provsion Unrealised P/L - Money market intrustment</v>
          </cell>
          <cell r="E113" t="str">
            <v>121105 - Chênh lệch đánh giá lại - Công cụ thị trường tiền tệ
 - Provsion Unrealised P/L - Money market intrustment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12110501</v>
          </cell>
          <cell r="D114" t="str">
            <v>Chênh lệch đánh giá lại - Tín phiếu Kho bạc Nhà nước</v>
          </cell>
          <cell r="E114" t="str">
            <v>12110501 - Chênh lệch đánh giá lại - Tín phiếu Kho bạc Nhà nước</v>
          </cell>
          <cell r="F114" t="str">
            <v>ACCL6</v>
          </cell>
          <cell r="G114" t="str">
            <v>TS</v>
          </cell>
          <cell r="H114">
            <v>1</v>
          </cell>
        </row>
        <row r="115">
          <cell r="C115">
            <v>12110502</v>
          </cell>
          <cell r="D115" t="str">
            <v>Chênh lệch đánh giá lại - Tín phiếu Ngân hàng Nhà nước</v>
          </cell>
          <cell r="E115" t="str">
            <v>12110502 - Chênh lệch đánh giá lại - Tín phiếu Ngân hàng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12110503</v>
          </cell>
          <cell r="D116" t="str">
            <v>Chênh lệch đánh giá lại - Hợp đồng repo</v>
          </cell>
          <cell r="E116" t="str">
            <v>12110503 - Chênh lệch đánh giá lại - Hợp đồng repo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12110504</v>
          </cell>
          <cell r="D117" t="str">
            <v>Đánh giá lại GTCG
 - Provsion Unrealised P/L - Valuable papers</v>
          </cell>
          <cell r="E117" t="str">
            <v>12110504 - Đánh giá lại GTCG
 - Provsion Unrealised P/L - Valuable papers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12110505</v>
          </cell>
          <cell r="D118" t="str">
            <v>Provsion Unrealised P/L - Fix Deposit</v>
          </cell>
          <cell r="E118" t="str">
            <v>12110505 - Provsion Unrealised P/L - Fix Deposit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12110599</v>
          </cell>
          <cell r="D119" t="str">
            <v>Chênh lệch đánh giá lại - Các công cụ thị trường tiền tệ khác</v>
          </cell>
          <cell r="E119" t="str">
            <v>12110599 - Chênh lệch đánh giá lại - Các công cụ thị trường tiền tệ khác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121106</v>
          </cell>
          <cell r="D120" t="str">
            <v>Chênh lệch đánh giá lại - Các khoản đầu tư phái sinh niêm yết</v>
          </cell>
          <cell r="E120" t="str">
            <v>121106 - Chênh lệch đánh giá lại - Các khoản đầu tư phái sinh niêm yết</v>
          </cell>
          <cell r="F120" t="str">
            <v>ACCL4</v>
          </cell>
          <cell r="G120" t="str">
            <v>TS</v>
          </cell>
          <cell r="H120">
            <v>1</v>
          </cell>
        </row>
        <row r="121">
          <cell r="C121">
            <v>12110601</v>
          </cell>
          <cell r="D121" t="str">
            <v xml:space="preserve">Chênh lệch đánh giá lại - Hợp đồng tương lai </v>
          </cell>
          <cell r="E121" t="str">
            <v xml:space="preserve">12110601 - Chênh lệch đánh giá lại - Hợp đồng tương lai </v>
          </cell>
          <cell r="F121" t="str">
            <v>ACCL6</v>
          </cell>
          <cell r="G121" t="str">
            <v>TS</v>
          </cell>
          <cell r="H121">
            <v>1</v>
          </cell>
        </row>
        <row r="122">
          <cell r="C122">
            <v>12110602</v>
          </cell>
          <cell r="D122" t="str">
            <v>Chênh lệch đánh giá lại - Hợp đồng quyền chọn (chỉ số, hàng hóa, chứng khoán)</v>
          </cell>
          <cell r="E122" t="str">
            <v>12110602 - Chênh lệch đánh giá lại - Hợp đồng quyền chọn (chỉ số, hàng hóa, chứng khoán)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12110699</v>
          </cell>
          <cell r="D123" t="str">
            <v>Chênh lệch đánh giá lại - Chứng khoán phái sinh khác</v>
          </cell>
          <cell r="E123" t="str">
            <v>12110699 - Chênh lệch đánh giá lại - Chứng khoán phái sinh khác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121107</v>
          </cell>
          <cell r="D124" t="str">
            <v>Chênh lệch đánh giá lại - Các khoản đầu tư phái sinh chưa niêm yết</v>
          </cell>
          <cell r="E124" t="str">
            <v>121107 - Chênh lệch đánh giá lại - Các khoản đầu tư phái sinh chưa niêm yết</v>
          </cell>
          <cell r="F124" t="str">
            <v>ACCL4</v>
          </cell>
          <cell r="G124" t="str">
            <v>TS</v>
          </cell>
          <cell r="H124">
            <v>1</v>
          </cell>
        </row>
        <row r="125">
          <cell r="C125">
            <v>12110701</v>
          </cell>
          <cell r="D125" t="str">
            <v xml:space="preserve">Chênh lệch đánh giá lại - Hợp đồng tương lai </v>
          </cell>
          <cell r="E125" t="str">
            <v xml:space="preserve">12110701 - Chênh lệch đánh giá lại - Hợp đồng tương lai </v>
          </cell>
          <cell r="F125" t="str">
            <v>ACCL6</v>
          </cell>
          <cell r="G125" t="str">
            <v>TS</v>
          </cell>
          <cell r="H125">
            <v>1</v>
          </cell>
        </row>
        <row r="126">
          <cell r="C126">
            <v>12110702</v>
          </cell>
          <cell r="D126" t="str">
            <v>Chênh lệch đánh giá lại - Hợp đồng quyền chọn (chỉ số, hàng hóa, chứng khoán)</v>
          </cell>
          <cell r="E126" t="str">
            <v>12110702 - Chênh lệch đánh giá lại - Hợp đồng quyền chọn (chỉ số, hàng hóa, chứng khoán)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12110703</v>
          </cell>
          <cell r="D127" t="str">
            <v>Chênh lệch đánh giá lại - Hợp đồng hoán đổi (Hoán đổi cố định, hoán đổi theo lãi suất, )</v>
          </cell>
          <cell r="E127" t="str">
            <v>12110703 - Chênh lệch đánh giá lại - Hợp đồng hoán đổi (Hoán đổi cố định, hoán đổi theo lãi suất, 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12110704</v>
          </cell>
          <cell r="D128" t="str">
            <v>Chênh lệch đánh giá lại - Hợp đồng kỳ hạn</v>
          </cell>
          <cell r="E128" t="str">
            <v>12110704 - Chênh lệch đánh giá lại - Hợp đồng kỳ hạn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12110799</v>
          </cell>
          <cell r="D129" t="str">
            <v>Chênh lệch đánh giá lại - Chứng khoán phái sinh khác</v>
          </cell>
          <cell r="E129" t="str">
            <v>12110799 - Chênh lệch đánh giá lại - Chứng khoán phái sinh khác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121108</v>
          </cell>
          <cell r="D130" t="str">
            <v xml:space="preserve">Chênh lệch đánh giá lại - Các khoản đầu tư cho vay </v>
          </cell>
          <cell r="E130" t="str">
            <v xml:space="preserve">121108 - Chênh lệch đánh giá lại - Các khoản đầu tư cho vay </v>
          </cell>
          <cell r="F130" t="str">
            <v>ACCL4</v>
          </cell>
          <cell r="G130" t="str">
            <v>TS</v>
          </cell>
          <cell r="H130">
            <v>1</v>
          </cell>
        </row>
        <row r="131">
          <cell r="C131">
            <v>12110801</v>
          </cell>
          <cell r="D131" t="str">
            <v>Chênh lệch đánh giá lại - Cổ phiếu niêm yết</v>
          </cell>
          <cell r="E131" t="str">
            <v>12110801 - Chênh lệch đánh giá lại - Cổ phiếu niêm yết</v>
          </cell>
          <cell r="F131" t="str">
            <v>ACCL6</v>
          </cell>
          <cell r="G131" t="str">
            <v>TS</v>
          </cell>
          <cell r="H131">
            <v>1</v>
          </cell>
        </row>
        <row r="132">
          <cell r="C132">
            <v>12110802</v>
          </cell>
          <cell r="D132" t="str">
            <v>Chênh lệch đánh giá lại - Cổ phiếu chưa niêm yết</v>
          </cell>
          <cell r="E132" t="str">
            <v>12110802 - Chênh lệch đánh giá lại - Cổ phiếu chưa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12110803</v>
          </cell>
          <cell r="D133" t="str">
            <v>Chênh lệch đánh giá lại - Trái phiếu niêm yết</v>
          </cell>
          <cell r="E133" t="str">
            <v>12110803 - Chênh lệch đánh giá lại - Trái phiếu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12110804</v>
          </cell>
          <cell r="D134" t="str">
            <v>Chênh lệch đánh giá lại - Trái phiếu chưa niêm yết</v>
          </cell>
          <cell r="E134" t="str">
            <v>12110804 - Chênh lệch đánh giá lại - Trái phiếu chưa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12110805</v>
          </cell>
          <cell r="D135" t="str">
            <v>Chênh lệch đánh giá lại - Công cụ thị trường tiền tệ</v>
          </cell>
          <cell r="E135" t="str">
            <v>12110805 - Chênh lệch đánh giá lại - Công cụ thị trường tiền tệ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12110806</v>
          </cell>
          <cell r="D136" t="str">
            <v>Chênh lệch đánh giá lại - Các khoản đầu tư phái sinh niêm yết</v>
          </cell>
          <cell r="E136" t="str">
            <v>12110806 - Chênh lệch đánh giá lại - Các khoản đầu tư phái sinh niêm yết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121109</v>
          </cell>
          <cell r="D137" t="str">
            <v>Chênh lệch đánh giá lại - Các khoản đầu tư đem thế chấp</v>
          </cell>
          <cell r="E137" t="str">
            <v>121109 - Chênh lệch đánh giá lại - Các khoản đầu tư đem thế chấp</v>
          </cell>
          <cell r="F137" t="str">
            <v>ACCL4</v>
          </cell>
          <cell r="G137" t="str">
            <v>TS</v>
          </cell>
          <cell r="H137">
            <v>1</v>
          </cell>
        </row>
        <row r="138">
          <cell r="C138">
            <v>12110901</v>
          </cell>
          <cell r="D138" t="str">
            <v>Chênh lệch đánh giá lại - Các khoản đầu tư đem thế chấp - Cổ phiếu niêm yết</v>
          </cell>
          <cell r="E138" t="str">
            <v>12110901 - Chênh lệch đánh giá lại - Các khoản đầu tư đem thế chấp - Cổ phiếu niêm yết</v>
          </cell>
          <cell r="F138" t="str">
            <v>ACCL6</v>
          </cell>
          <cell r="G138" t="str">
            <v>TS</v>
          </cell>
          <cell r="H138">
            <v>1</v>
          </cell>
        </row>
        <row r="139">
          <cell r="C139">
            <v>12110902</v>
          </cell>
          <cell r="D139" t="str">
            <v>Chênh lệch đánh giá lại - Các khoản đầu tư đem thế chấp - Cổ phiếu chưa niêm yết</v>
          </cell>
          <cell r="E139" t="str">
            <v>12110902 - Chênh lệch đánh giá lại - Các khoản đầu tư đem thế chấp - Cổ phiếu chưa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12110903</v>
          </cell>
          <cell r="D140" t="str">
            <v>Chênh lệch đánh giá lại - Các khoản đầu tư đem thế chấp - Trái phiếu niêm yết</v>
          </cell>
          <cell r="E140" t="str">
            <v>12110903 - Chênh lệch đánh giá lại - Các khoản đầu tư đem thế chấp - Trái phiếu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12110904</v>
          </cell>
          <cell r="D141" t="str">
            <v>Chênh lệch đánh giá lại - Các khoản đầu tư đem thế chấp - Trái phiếu chưa niêm yết</v>
          </cell>
          <cell r="E141" t="str">
            <v>12110904 - Chênh lệch đánh giá lại - Các khoản đầu tư đem thế chấp - Trái phiếu chưa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12110905</v>
          </cell>
          <cell r="D142" t="str">
            <v>Chênh lệch đánh giá lại - Các khoản đầu tư đem thế chấp Công cụ thị trường tiền tệ</v>
          </cell>
          <cell r="E142" t="str">
            <v>12110905 - Chênh lệch đánh giá lại - Các khoản đầu tư đem thế chấp Công cụ thị trường tiền tệ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12110906</v>
          </cell>
          <cell r="D143" t="str">
            <v>Chênh lệch đánh giá lại - Các khoản đầu tư đem thế chấp - Các khoản đầu tư khác</v>
          </cell>
          <cell r="E143" t="str">
            <v>12110906 - Chênh lệch đánh giá lại - Các khoản đầu tư đem thế chấp - Các khoản đầu tư khác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121110</v>
          </cell>
          <cell r="D144" t="str">
            <v>Chênh lệch đánh giá lại - Chứng khoán bán chưa chuyển quyền sở hữu</v>
          </cell>
          <cell r="E144" t="str">
            <v>121110 - Chênh lệch đánh giá lại - Chứng khoán bán chưa chuyển quyền sở hữu</v>
          </cell>
          <cell r="F144" t="str">
            <v>ACCL4</v>
          </cell>
          <cell r="G144" t="str">
            <v>TS</v>
          </cell>
          <cell r="H144">
            <v>1</v>
          </cell>
        </row>
        <row r="145">
          <cell r="C145">
            <v>12111001</v>
          </cell>
          <cell r="D145" t="str">
            <v>Chênh lệch đánh giá lại - Cổ phiếu niêm yết</v>
          </cell>
          <cell r="E145" t="str">
            <v>12111001 - Chênh lệch đánh giá lại - Cổ phiếu niêm yết</v>
          </cell>
          <cell r="F145" t="str">
            <v>ACCL6</v>
          </cell>
          <cell r="G145" t="str">
            <v>TS</v>
          </cell>
          <cell r="H145">
            <v>1</v>
          </cell>
        </row>
        <row r="146">
          <cell r="C146">
            <v>12111002</v>
          </cell>
          <cell r="D146" t="str">
            <v>Chênh lệch đánh giá lại - Cổ phiếu chưa niêm yết</v>
          </cell>
          <cell r="E146" t="str">
            <v>12111002 - Chênh lệch đánh giá lại - Cổ phiếu chưa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12111003</v>
          </cell>
          <cell r="D147" t="str">
            <v>Chênh lệch đánh giá lại - Trái phiếu niêm yết</v>
          </cell>
          <cell r="E147" t="str">
            <v>12111003 - Chênh lệch đánh giá lại - Trái phiếu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12111004</v>
          </cell>
          <cell r="D148" t="str">
            <v>Chênh lệch đánh giá lại - Trái phiếu chưa niêm yết</v>
          </cell>
          <cell r="E148" t="str">
            <v>12111004 - Chênh lệch đánh giá lại - Trái phiếu chưa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12111005</v>
          </cell>
          <cell r="D149" t="str">
            <v>Chênh lệch đánh giá lại - Công cụ thị trường tiền tệ</v>
          </cell>
          <cell r="E149" t="str">
            <v>12111005 - Chênh lệch đánh giá lại - Công cụ thị trường tiền tệ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12111006</v>
          </cell>
          <cell r="D150" t="str">
            <v>Chênh lệch đánh giá lại - Các khoản đầu tư phái sinh niêm yết</v>
          </cell>
          <cell r="E150" t="str">
            <v>12111006 - Chênh lệch đánh giá lại - Các khoản đầu tư phái sinh niêm yết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121199</v>
          </cell>
          <cell r="D151" t="str">
            <v>Chênh lệch đánh giá lại - Các khoản đầu tư khác</v>
          </cell>
          <cell r="E151" t="str">
            <v>121199 - Chênh lệch đánh giá lại - Các khoản đầu tư khác</v>
          </cell>
          <cell r="F151" t="str">
            <v>ACCL4</v>
          </cell>
          <cell r="G151" t="str">
            <v>TS</v>
          </cell>
          <cell r="H151">
            <v>1</v>
          </cell>
        </row>
        <row r="152">
          <cell r="C152">
            <v>129</v>
          </cell>
          <cell r="D152" t="str">
            <v>Dự phòng giảm giá tài sản nhận thế chấp</v>
          </cell>
          <cell r="E152" t="str">
            <v>129 - Dự phòng giảm giá tài sản nhận thế chấp</v>
          </cell>
          <cell r="F152" t="str">
            <v>ACCL1</v>
          </cell>
          <cell r="G152" t="str">
            <v>TS</v>
          </cell>
          <cell r="H152">
            <v>1</v>
          </cell>
        </row>
        <row r="153">
          <cell r="C153">
            <v>131</v>
          </cell>
          <cell r="D153" t="str">
            <v>Phải thu từ bán Chứng khoán
 - Receivables from sell</v>
          </cell>
          <cell r="E153" t="str">
            <v>131 - Phải thu từ bán Chứng khoán
 - Receivables from sell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13101</v>
          </cell>
          <cell r="D154" t="str">
            <v>Tiền bán Cổ phiếu
 - From sell - Shares</v>
          </cell>
          <cell r="E154" t="str">
            <v>13101 - Tiền bán Cổ phiếu
 - From sell - Shares</v>
          </cell>
          <cell r="F154" t="str">
            <v>ACCL3</v>
          </cell>
          <cell r="G154" t="str">
            <v>TS</v>
          </cell>
          <cell r="H154">
            <v>1</v>
          </cell>
        </row>
        <row r="155">
          <cell r="C155">
            <v>1310199</v>
          </cell>
          <cell r="D155" t="str">
            <v>Phải thu khó đòi bán cổ phiếu</v>
          </cell>
          <cell r="E155" t="str">
            <v>1310199 - Phải thu khó đòi bán cổ phiếu</v>
          </cell>
          <cell r="F155" t="str">
            <v>ACCL5</v>
          </cell>
          <cell r="G155" t="str">
            <v>TS</v>
          </cell>
          <cell r="H155">
            <v>1</v>
          </cell>
        </row>
        <row r="156">
          <cell r="C156">
            <v>13102</v>
          </cell>
          <cell r="D156" t="str">
            <v>Phải thu Tiền bán Trái phiếu
 - Receivables From sell - Bonds</v>
          </cell>
          <cell r="E156" t="str">
            <v>13102 - Phải thu Tiền bán Trái phiếu
 - Receivables From sell - Bonds</v>
          </cell>
          <cell r="F156" t="str">
            <v>ACCL3</v>
          </cell>
          <cell r="G156" t="str">
            <v>TS</v>
          </cell>
          <cell r="H156">
            <v>1</v>
          </cell>
        </row>
        <row r="157">
          <cell r="C157">
            <v>1310299</v>
          </cell>
          <cell r="D157" t="str">
            <v>Phải thu khó đòi bán trái phiếu</v>
          </cell>
          <cell r="E157" t="str">
            <v>1310299 - Phải thu khó đòi bán trái phiếu</v>
          </cell>
          <cell r="F157" t="str">
            <v>ACCL5</v>
          </cell>
          <cell r="G157" t="str">
            <v>TS</v>
          </cell>
          <cell r="H157">
            <v>1</v>
          </cell>
        </row>
        <row r="158">
          <cell r="C158">
            <v>13103</v>
          </cell>
          <cell r="D158" t="str">
            <v>Tiền bán CCTG
 - From sell - Money market instrusments</v>
          </cell>
          <cell r="E158" t="str">
            <v>13103 - Tiền bán CCTG
 - From sell - Money market instrusments</v>
          </cell>
          <cell r="F158" t="str">
            <v>ACCL3</v>
          </cell>
          <cell r="G158" t="str">
            <v>TS</v>
          </cell>
          <cell r="H158">
            <v>1</v>
          </cell>
        </row>
        <row r="159">
          <cell r="C159">
            <v>1310399</v>
          </cell>
          <cell r="D159" t="str">
            <v>Phải thu khó đòi bán công cụ thị trường tiền tệ</v>
          </cell>
          <cell r="E159" t="str">
            <v>1310399 - Phải thu khó đòi bán công cụ thị trường tiền tệ</v>
          </cell>
          <cell r="F159" t="str">
            <v>ACCL5</v>
          </cell>
          <cell r="G159" t="str">
            <v>TS</v>
          </cell>
          <cell r="H159">
            <v>1</v>
          </cell>
        </row>
        <row r="160">
          <cell r="C160">
            <v>13104</v>
          </cell>
          <cell r="D160" t="str">
            <v xml:space="preserve">Phải thu bán các khoản đầu tư phái sinh </v>
          </cell>
          <cell r="E160" t="str">
            <v xml:space="preserve">13104 - Phải thu bán các khoản đầu tư phái sinh </v>
          </cell>
          <cell r="F160" t="str">
            <v>ACCL3</v>
          </cell>
          <cell r="G160" t="str">
            <v>TS</v>
          </cell>
          <cell r="H160">
            <v>1</v>
          </cell>
        </row>
        <row r="161">
          <cell r="C161">
            <v>1310499</v>
          </cell>
          <cell r="D161" t="str">
            <v xml:space="preserve">Phải thu khó đòi bán các khoản đầu tư phái sinh </v>
          </cell>
          <cell r="E161" t="str">
            <v xml:space="preserve">1310499 - Phải thu khó đòi bán các khoản đầu tư phái sinh </v>
          </cell>
          <cell r="F161" t="str">
            <v>ACCL5</v>
          </cell>
          <cell r="G161" t="str">
            <v>TS</v>
          </cell>
          <cell r="H161">
            <v>1</v>
          </cell>
        </row>
        <row r="162">
          <cell r="C162">
            <v>13105</v>
          </cell>
          <cell r="D162" t="str">
            <v>Phải thu các khoản đầu tư cho vay</v>
          </cell>
          <cell r="E162" t="str">
            <v>13105 - Phải thu các khoản đầu tư cho vay</v>
          </cell>
          <cell r="F162" t="str">
            <v>ACCL3</v>
          </cell>
          <cell r="G162" t="str">
            <v>TS</v>
          </cell>
          <cell r="H162">
            <v>1</v>
          </cell>
        </row>
        <row r="163">
          <cell r="C163">
            <v>1310599</v>
          </cell>
          <cell r="D163" t="str">
            <v>Phải thu khó đòi các khoản đầu tư cho vay</v>
          </cell>
          <cell r="E163" t="str">
            <v>1310599 - Phải thu khó đòi các khoản đầu tư cho vay</v>
          </cell>
          <cell r="F163" t="str">
            <v>ACCL5</v>
          </cell>
          <cell r="G163" t="str">
            <v>TS</v>
          </cell>
          <cell r="H163">
            <v>1</v>
          </cell>
        </row>
        <row r="164">
          <cell r="C164">
            <v>13106</v>
          </cell>
          <cell r="D164" t="str">
            <v>Phải thu các khoản đầu tư đem thế chấp</v>
          </cell>
          <cell r="E164" t="str">
            <v>13106 - Phải thu các khoản đầu tư đem thế chấp</v>
          </cell>
          <cell r="F164" t="str">
            <v>ACCL3</v>
          </cell>
          <cell r="G164" t="str">
            <v>TS</v>
          </cell>
          <cell r="H164">
            <v>1</v>
          </cell>
        </row>
        <row r="165">
          <cell r="C165">
            <v>1310699</v>
          </cell>
          <cell r="D165" t="str">
            <v>Phải thu khó đòi các khoản đầu tư đem thế chấp</v>
          </cell>
          <cell r="E165" t="str">
            <v>1310699 - Phải thu khó đòi các khoản đầu tư đem thế chấp</v>
          </cell>
          <cell r="F165" t="str">
            <v>ACCL5</v>
          </cell>
          <cell r="G165" t="str">
            <v>TS</v>
          </cell>
          <cell r="H165">
            <v>1</v>
          </cell>
        </row>
        <row r="166">
          <cell r="C166">
            <v>13109</v>
          </cell>
          <cell r="D166" t="str">
            <v>Phải thu các khoản đầu tư khi đáo hạn
 - Receivables from Maturitied Investments</v>
          </cell>
          <cell r="E166" t="str">
            <v>13109 - Phải thu các khoản đầu tư khi đáo hạn
 - Receivables from Maturitied Investments</v>
          </cell>
          <cell r="F166" t="str">
            <v>ACCL3</v>
          </cell>
          <cell r="G166" t="str">
            <v>TS</v>
          </cell>
          <cell r="H166">
            <v>1</v>
          </cell>
        </row>
        <row r="167">
          <cell r="C167">
            <v>1310999</v>
          </cell>
          <cell r="D167" t="str">
            <v>Phải thu khó đòi các khoản đầu tư khi đáo hạn</v>
          </cell>
          <cell r="E167" t="str">
            <v>1310999 - Phải thu khó đòi các khoản đầu tư khi đáo hạn</v>
          </cell>
          <cell r="F167" t="str">
            <v>ACCL5</v>
          </cell>
          <cell r="G167" t="str">
            <v>TS</v>
          </cell>
          <cell r="H167">
            <v>1</v>
          </cell>
        </row>
        <row r="168">
          <cell r="C168">
            <v>13199</v>
          </cell>
          <cell r="D168" t="str">
            <v>Các khoản phải thu khác</v>
          </cell>
          <cell r="E168" t="str">
            <v>13199 - Các khoản phải thu khác</v>
          </cell>
          <cell r="F168" t="str">
            <v>ACCL3</v>
          </cell>
          <cell r="G168" t="str">
            <v>TS</v>
          </cell>
          <cell r="H168">
            <v>1</v>
          </cell>
        </row>
        <row r="169">
          <cell r="C169">
            <v>1319999</v>
          </cell>
          <cell r="D169" t="str">
            <v>Các khoản phải thu khó đòi khác</v>
          </cell>
          <cell r="E169" t="str">
            <v>1319999 - Các khoản phải thu khó đòi khác</v>
          </cell>
          <cell r="F169" t="str">
            <v>ACCL5</v>
          </cell>
          <cell r="G169" t="str">
            <v>TS</v>
          </cell>
          <cell r="H169">
            <v>1</v>
          </cell>
        </row>
        <row r="170">
          <cell r="C170">
            <v>132</v>
          </cell>
          <cell r="D170" t="str">
            <v>Phải thu và dự thu cổ tức, tiền lãi các khoản đầu tư
 - Recevable from interest, dividend of investment</v>
          </cell>
          <cell r="E170" t="str">
            <v>132 - Phải thu và dự thu cổ tức, tiền lãi các khoản đầu tư
 - Recevable from interest, dividend of investment</v>
          </cell>
          <cell r="F170" t="str">
            <v>ACCL1</v>
          </cell>
          <cell r="G170" t="str">
            <v>TS</v>
          </cell>
          <cell r="H170">
            <v>1</v>
          </cell>
        </row>
        <row r="171">
          <cell r="C171">
            <v>1320</v>
          </cell>
          <cell r="D171" t="str">
            <v>Phải thu cổ tức, tiền lãi phát sinh trong kỳ
Recevable from interest, dividend</v>
          </cell>
          <cell r="E171" t="str">
            <v>1320 - Phải thu cổ tức, tiền lãi phát sinh trong kỳ
Recevable from interest, dividend</v>
          </cell>
          <cell r="F171" t="str">
            <v>ACCL2</v>
          </cell>
          <cell r="G171" t="str">
            <v>TS</v>
          </cell>
          <cell r="H171">
            <v>1</v>
          </cell>
        </row>
        <row r="172">
          <cell r="C172">
            <v>13201</v>
          </cell>
          <cell r="D172" t="str">
            <v>Phải thu cổ tức CP Niêm yết
 - Re. Cash Dividend - Listed shares</v>
          </cell>
          <cell r="E172" t="str">
            <v>13201 - Phải thu cổ tức CP Niêm yết
 - Re. Cash Dividend - Listed shares</v>
          </cell>
          <cell r="F172" t="str">
            <v>ACCL3</v>
          </cell>
          <cell r="G172" t="str">
            <v>TS</v>
          </cell>
          <cell r="H172">
            <v>1</v>
          </cell>
        </row>
        <row r="173">
          <cell r="C173">
            <v>1320101</v>
          </cell>
          <cell r="D173" t="str">
            <v>Phải thu cổ tức - Cổ phiếu phổ thông</v>
          </cell>
          <cell r="E173" t="str">
            <v>1320101 - Phải thu cổ tức - Cổ phiếu phổ thông</v>
          </cell>
          <cell r="F173" t="str">
            <v>ACCL5</v>
          </cell>
          <cell r="G173" t="str">
            <v>TS</v>
          </cell>
          <cell r="H173">
            <v>1</v>
          </cell>
        </row>
        <row r="174">
          <cell r="C174">
            <v>1320103</v>
          </cell>
          <cell r="D174" t="str">
            <v>Phải thu cổ tức - Chứng quyền</v>
          </cell>
          <cell r="E174" t="str">
            <v>1320103 - Phải thu cổ tức - Chứng quyền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1320104</v>
          </cell>
          <cell r="D175" t="str">
            <v xml:space="preserve">Phải thu cổ tức - Chứng chỉ lưu ký </v>
          </cell>
          <cell r="E175" t="str">
            <v xml:space="preserve">1320104 - Phải thu cổ tức - Chứng chỉ lưu ký 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1320199</v>
          </cell>
          <cell r="D176" t="str">
            <v>Phải thu cổ tức - Cổ phiếu niêm yết khác</v>
          </cell>
          <cell r="E176" t="str">
            <v>1320199 - Phải thu cổ tức - Cổ phiếu niêm yết khác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13202</v>
          </cell>
          <cell r="D177" t="str">
            <v>Phải thu cổ tức CP Chưa Niêm yết
 - Re. Cash Dividend - Unlisted shares</v>
          </cell>
          <cell r="E177" t="str">
            <v>13202 - Phải thu cổ tức CP Chưa Niêm yết
 - Re. Cash Dividend - Unlisted shares</v>
          </cell>
          <cell r="F177" t="str">
            <v>ACCL3</v>
          </cell>
          <cell r="G177" t="str">
            <v>TS</v>
          </cell>
          <cell r="H177">
            <v>1</v>
          </cell>
        </row>
        <row r="178">
          <cell r="C178">
            <v>13203</v>
          </cell>
          <cell r="D178" t="str">
            <v>Phải thu Lãi Trái phiếu Niêm yết
 - Re. Interest - Listed bonds</v>
          </cell>
          <cell r="E178" t="str">
            <v>13203 - Phải thu Lãi Trái phiếu Niêm yết
 - Re. Interest - Listed bonds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1320301</v>
          </cell>
          <cell r="D179" t="str">
            <v>Phải thu tiền lãi - Trái phiếu Chính phủ</v>
          </cell>
          <cell r="E179" t="str">
            <v>1320301 - Phải thu tiền lãi - Trái phiếu Chính phủ</v>
          </cell>
          <cell r="F179" t="str">
            <v>ACCL5</v>
          </cell>
          <cell r="G179" t="str">
            <v>TS</v>
          </cell>
          <cell r="H179">
            <v>1</v>
          </cell>
        </row>
        <row r="180">
          <cell r="C180">
            <v>1320302</v>
          </cell>
          <cell r="D180" t="str">
            <v>Phải thu tiền lãi - Trái phiếu Kho bạc Nhà nước</v>
          </cell>
          <cell r="E180" t="str">
            <v>1320302 - Phải thu tiền lãi - Trái phiếu Kho bạc Nhà nước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1320303</v>
          </cell>
          <cell r="D181" t="str">
            <v>Phải thu tiền lãi - Trái phiếu được Chính phủ bảo lãnh</v>
          </cell>
          <cell r="E181" t="str">
            <v>1320303 - Phải thu tiền lãi - Trái phiếu được Chính phủ bảo lãnh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1320304</v>
          </cell>
          <cell r="D182" t="str">
            <v>Phải thu tiền lãi - Trái phiếu chính quyền địa phương</v>
          </cell>
          <cell r="E182" t="str">
            <v>1320304 - Phải thu tiền lãi - Trái phiếu chính quyền địa phương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1320305</v>
          </cell>
          <cell r="D183" t="str">
            <v>Phải thu tiền lãi - Trái phiếu doanh nghiệp Nhà nước</v>
          </cell>
          <cell r="E183" t="str">
            <v>1320305 - Phải thu tiền lãi - Trái phiếu doanh nghiệp Nhà nước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1320306</v>
          </cell>
          <cell r="D184" t="str">
            <v>Phải thu tiền lãi - Trái phiếu doanh nghiệp
 - Re. Interest - Listed Corporate bonds</v>
          </cell>
          <cell r="E184" t="str">
            <v>1320306 - Phải thu tiền lãi - Trái phiếu doanh nghiệp
 - Re. Interest - Listed Corporate bonds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1320307</v>
          </cell>
          <cell r="D185" t="str">
            <v>Phải thu tiền lãi - Trái phiếu chuyển đổi</v>
          </cell>
          <cell r="E185" t="str">
            <v>1320307 - Phải thu tiền lãi - Trái phiếu chuyển đổi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1320308</v>
          </cell>
          <cell r="D186" t="str">
            <v>Phải thu tiền lãi - Quyền mua trái phiếu chuyển đổi</v>
          </cell>
          <cell r="E186" t="str">
            <v>1320308 - Phải thu tiền lãi - Quyền mua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1320399</v>
          </cell>
          <cell r="D187" t="str">
            <v>Phải thu tiền lãi - Trái phiếu niêm yết khác</v>
          </cell>
          <cell r="E187" t="str">
            <v>1320399 - Phải thu tiền lãi - Trái phiếu niêm yết khác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13204</v>
          </cell>
          <cell r="D188" t="str">
            <v>Phải thu Lãi Trái phiếu Chưa NY
 - Re. Interest - Unlisted bonds</v>
          </cell>
          <cell r="E188" t="str">
            <v>13204 - Phải thu Lãi Trái phiếu Chưa NY
 - Re. Interest - Unlisted bonds</v>
          </cell>
          <cell r="F188" t="str">
            <v>ACCL3</v>
          </cell>
          <cell r="G188" t="str">
            <v>TS</v>
          </cell>
          <cell r="H188">
            <v>1</v>
          </cell>
        </row>
        <row r="189">
          <cell r="C189">
            <v>1320403</v>
          </cell>
          <cell r="D189" t="str">
            <v>Phải thu tiền lãi - Trái phiếu được Chính phủ bảo lãnh</v>
          </cell>
          <cell r="E189" t="str">
            <v>1320403 - Phải thu tiền lãi - Trái phiếu được Chính phủ bảo lãnh</v>
          </cell>
          <cell r="F189" t="str">
            <v>ACCL5</v>
          </cell>
          <cell r="G189" t="str">
            <v>TS</v>
          </cell>
          <cell r="H189">
            <v>1</v>
          </cell>
        </row>
        <row r="190">
          <cell r="C190">
            <v>1320404</v>
          </cell>
          <cell r="D190" t="str">
            <v>Phải thu tiền lãi - Trái phiếu chính quyền địa phương</v>
          </cell>
          <cell r="E190" t="str">
            <v>1320404 - Phải thu tiền lãi - Trái phiếu chính quyền địa phương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1320405</v>
          </cell>
          <cell r="D191" t="str">
            <v>Phải thu tiền lãi - Trái phiếu doanh nghiệp Nhà nước</v>
          </cell>
          <cell r="E191" t="str">
            <v>1320405 - Phải thu tiền lãi - Trái phiếu doanh nghiệp Nhà nước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1320406</v>
          </cell>
          <cell r="D192" t="str">
            <v>Phải thu tiền lãi - Trái phiếu doanh nghiệp
 - Re. Interest - Corporate Unlisted bonds</v>
          </cell>
          <cell r="E192" t="str">
            <v>1320406 - Phải thu tiền lãi - Trái phiếu doanh nghiệp
 - Re. Interest - Corporate Unlisted bonds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1320407</v>
          </cell>
          <cell r="D193" t="str">
            <v>Phải thu tiền lãi - Trái phiếu chuyển đổi</v>
          </cell>
          <cell r="E193" t="str">
            <v>1320407 - Phải thu tiền lãi - Trái phiếu chuyển đổi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1320408</v>
          </cell>
          <cell r="D194" t="str">
            <v>Phải thu tiền lãi - Quyền mua trái phiếu chuyển đổi</v>
          </cell>
          <cell r="E194" t="str">
            <v>1320408 - Phải thu tiền lãi - Quyền mua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1320499</v>
          </cell>
          <cell r="D195" t="str">
            <v>Phải thu tiền lãi - Trái phiếu niêm yết khác</v>
          </cell>
          <cell r="E195" t="str">
            <v>1320499 - Phải thu tiền lãi - Trái phiếu niêm yết khác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13205</v>
          </cell>
          <cell r="D196" t="str">
            <v>Phải thu Lãi GTCG
 - Re. Interest - Money market instrustments</v>
          </cell>
          <cell r="E196" t="str">
            <v>13205 - Phải thu Lãi GTCG
 - Re. Interest - Money market instrustments</v>
          </cell>
          <cell r="F196" t="str">
            <v>ACCL3</v>
          </cell>
          <cell r="G196" t="str">
            <v>TS</v>
          </cell>
          <cell r="H196">
            <v>1</v>
          </cell>
        </row>
        <row r="197">
          <cell r="C197">
            <v>1320501</v>
          </cell>
          <cell r="D197" t="str">
            <v>Phải thu tiền lãi - Tín phiếu Kho bạc Nhà nước</v>
          </cell>
          <cell r="E197" t="str">
            <v>1320501 - Phải thu tiền lãi - Tín phiếu Kho bạc Nhà nước</v>
          </cell>
          <cell r="F197" t="str">
            <v>ACCL5</v>
          </cell>
          <cell r="G197" t="str">
            <v>TS</v>
          </cell>
          <cell r="H197">
            <v>1</v>
          </cell>
        </row>
        <row r="198">
          <cell r="C198">
            <v>1320502</v>
          </cell>
          <cell r="D198" t="str">
            <v>Phải thu tiền lãi - Tín phiếu Ngân hàng Nhà nước</v>
          </cell>
          <cell r="E198" t="str">
            <v>1320502 - Phải thu tiền lãi - Tín phiếu Ngân hàng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1320503</v>
          </cell>
          <cell r="D199" t="str">
            <v>Phải thu tiền lãi - Hợp đồng repo</v>
          </cell>
          <cell r="E199" t="str">
            <v>1320503 - Phải thu tiền lãi - Hợp đồng repo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1320504</v>
          </cell>
          <cell r="D200" t="str">
            <v>Phải thu lãi CCTG
 - Re. Interest - Valuables papers</v>
          </cell>
          <cell r="E200" t="str">
            <v>1320504 - Phải thu lãi CCTG
 - Re. Interest - Valuables papers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1320505</v>
          </cell>
          <cell r="D201" t="str">
            <v>Phải thu lãi Tiền gửi &gt; 3 tháng
 - Re. Interest - Fix Deposit more than 3 months</v>
          </cell>
          <cell r="E201" t="str">
            <v>1320505 - Phải thu lãi Tiền gửi &gt; 3 tháng
 - Re. Interest - Fix Deposit more than 3 months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1320599</v>
          </cell>
          <cell r="D202" t="str">
            <v>Phải thu tiền lãi - Các công cụ thị trường tiền tệ khác</v>
          </cell>
          <cell r="E202" t="str">
            <v>1320599 - Phải thu tiền lãi - Các công cụ thị trường tiền tệ khác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13206</v>
          </cell>
          <cell r="D203" t="str">
            <v>Phải thu tiền lãi - Công cụ thị trường tiền tệ phát sinh trong kỳ
 - Re. Interest - Money market intrustment</v>
          </cell>
          <cell r="E203" t="str">
            <v>13206 - Phải thu tiền lãi - Công cụ thị trường tiền tệ phát sinh trong kỳ
 - Re. Interest - Money market intrustment</v>
          </cell>
          <cell r="F203" t="str">
            <v>ACCL3</v>
          </cell>
          <cell r="G203" t="str">
            <v>TS</v>
          </cell>
          <cell r="H203">
            <v>1</v>
          </cell>
        </row>
        <row r="204">
          <cell r="C204">
            <v>1320601</v>
          </cell>
          <cell r="D204" t="str">
            <v>Phải thu tiền lãi - Hối phiếu</v>
          </cell>
          <cell r="E204" t="str">
            <v>1320601 - Phải thu tiền lãi - Hối phiếu</v>
          </cell>
          <cell r="F204" t="str">
            <v>ACCL5</v>
          </cell>
          <cell r="G204" t="str">
            <v>TS</v>
          </cell>
          <cell r="H204">
            <v>1</v>
          </cell>
        </row>
        <row r="205">
          <cell r="C205">
            <v>1320602</v>
          </cell>
          <cell r="D205" t="str">
            <v>Phải thu tiền lãi - Kỳ phiếu</v>
          </cell>
          <cell r="E205" t="str">
            <v>1320602 - Phải thu tiền lãi - Kỳ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1320603</v>
          </cell>
          <cell r="D206" t="str">
            <v xml:space="preserve">Phải thu tiền lãi - Hợp đồng repo </v>
          </cell>
          <cell r="E206" t="str">
            <v xml:space="preserve">1320603 - Phải thu tiền lãi - Hợp đồng repo 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1320604</v>
          </cell>
          <cell r="D207" t="str">
            <v>Phải thu lãi Tiền gửi &lt; 3 tháng
 - Re. Interest - Fix Deposit less than 3 months</v>
          </cell>
          <cell r="E207" t="str">
            <v>1320604 - Phải thu lãi Tiền gửi &lt; 3 tháng
 - Re. Interest - Fix Deposit less than 3 months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1320699</v>
          </cell>
          <cell r="D208" t="str">
            <v>Phải thu tiền lãi - Các công cụ thị trường tiền tệ khác</v>
          </cell>
          <cell r="E208" t="str">
            <v>1320699 - Phải thu tiền lãi - Các công cụ thị trường tiền tệ khác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13299</v>
          </cell>
          <cell r="D209" t="str">
            <v>Phải thu khó đòi về cổ tức, tiền lãi phát sinh trong kỳ</v>
          </cell>
          <cell r="E209" t="str">
            <v>13299 - Phải thu khó đòi về cổ tức, tiền lãi phát sinh trong kỳ</v>
          </cell>
          <cell r="F209" t="str">
            <v>ACCL3</v>
          </cell>
          <cell r="G209" t="str">
            <v>TS</v>
          </cell>
          <cell r="H209">
            <v>1</v>
          </cell>
        </row>
        <row r="210">
          <cell r="C210">
            <v>1321</v>
          </cell>
          <cell r="D210" t="str">
            <v>Dự thu cổ tức, tiền lãi phát sinh trong kỳ chưa đến ngày thu trong kỳ</v>
          </cell>
          <cell r="E210" t="str">
            <v>1321 - Dự thu cổ tức, tiền lãi phát sinh trong kỳ chưa đến ngày thu trong kỳ</v>
          </cell>
          <cell r="F210" t="str">
            <v>ACCL2</v>
          </cell>
          <cell r="G210" t="str">
            <v>TS</v>
          </cell>
          <cell r="H210">
            <v>1</v>
          </cell>
        </row>
        <row r="211">
          <cell r="C211">
            <v>13211</v>
          </cell>
          <cell r="D211" t="str">
            <v>Dự thu cổ tức phát sinh trong kỳ</v>
          </cell>
          <cell r="E211" t="str">
            <v>13211 - Dự thu cổ tức phát sinh trong kỳ</v>
          </cell>
          <cell r="F211" t="str">
            <v>ACCL3</v>
          </cell>
          <cell r="G211" t="str">
            <v>TS</v>
          </cell>
          <cell r="H211">
            <v>1</v>
          </cell>
        </row>
        <row r="212">
          <cell r="C212">
            <v>1321101</v>
          </cell>
          <cell r="D212" t="str">
            <v>Dự thu cổ tức - Cổ phiếu phổ thông</v>
          </cell>
          <cell r="E212" t="str">
            <v>1321101 - Dự thu cổ tức - Cổ phiếu phổ thông</v>
          </cell>
          <cell r="F212" t="str">
            <v>ACCL5</v>
          </cell>
          <cell r="G212" t="str">
            <v>TS</v>
          </cell>
          <cell r="H212">
            <v>1</v>
          </cell>
        </row>
        <row r="213">
          <cell r="C213">
            <v>1321103</v>
          </cell>
          <cell r="D213" t="str">
            <v>Dự thu cổ tức - Chứng quyền</v>
          </cell>
          <cell r="E213" t="str">
            <v>1321103 - Dự thu cổ tức - Chứng quyền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1321104</v>
          </cell>
          <cell r="D214" t="str">
            <v xml:space="preserve">Dự thu cổ tức - Chứng chỉ lưu ký </v>
          </cell>
          <cell r="E214" t="str">
            <v xml:space="preserve">1321104 - Dự thu cổ tức - Chứng chỉ lưu ký 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1321199</v>
          </cell>
          <cell r="D215" t="str">
            <v>Dự thu cổ tức - Cổ phiếu niêm yết khác</v>
          </cell>
          <cell r="E215" t="str">
            <v>1321199 - Dự thu cổ tức - Cổ phiếu niêm yết khác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13212</v>
          </cell>
          <cell r="D216" t="str">
            <v>Dự thu cổ tức - Cổ phiếu chưa niêm yết</v>
          </cell>
          <cell r="E216" t="str">
            <v>13212 - Dự thu cổ tức - Cổ phiếu chưa niêm yết</v>
          </cell>
          <cell r="F216" t="str">
            <v>ACCL3</v>
          </cell>
          <cell r="G216" t="str">
            <v>TS</v>
          </cell>
          <cell r="H216">
            <v>1</v>
          </cell>
        </row>
        <row r="217">
          <cell r="C217">
            <v>1321201</v>
          </cell>
          <cell r="D217" t="str">
            <v>Dự thu cổ tức - Cổ phiếu phổ thông</v>
          </cell>
          <cell r="E217" t="str">
            <v>1321201 - Dự thu cổ tức - Cổ phiếu phổ thông</v>
          </cell>
          <cell r="F217" t="str">
            <v>ACCL5</v>
          </cell>
          <cell r="G217" t="str">
            <v>TS</v>
          </cell>
          <cell r="H217">
            <v>1</v>
          </cell>
        </row>
        <row r="218">
          <cell r="C218">
            <v>1321203</v>
          </cell>
          <cell r="D218" t="str">
            <v>Dự thu cổ tức - Chứng quyền</v>
          </cell>
          <cell r="E218" t="str">
            <v>1321203 - Dự thu cổ tức - Chứng quyền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1321204</v>
          </cell>
          <cell r="D219" t="str">
            <v xml:space="preserve">Dự thu cổ tức - Chứng chỉ lưu ký </v>
          </cell>
          <cell r="E219" t="str">
            <v xml:space="preserve">1321204 - Dự thu cổ tức - Chứng chỉ lưu ký 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1321299</v>
          </cell>
          <cell r="D220" t="str">
            <v>Dự thu cổ tức - Cổ phiếu niêm yết khác</v>
          </cell>
          <cell r="E220" t="str">
            <v>1321299 - Dự thu cổ tức - Cổ phiếu niêm yết khác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13213</v>
          </cell>
          <cell r="D221" t="str">
            <v>Dự thu tiền lãi - Trái phiếu niêm yết phát sinh trong kỳ</v>
          </cell>
          <cell r="E221" t="str">
            <v>13213 - Dự thu tiền lãi - Trái phiếu niêm yết phát sinh trong kỳ</v>
          </cell>
          <cell r="F221" t="str">
            <v>ACCL3</v>
          </cell>
          <cell r="G221" t="str">
            <v>TS</v>
          </cell>
          <cell r="H221">
            <v>1</v>
          </cell>
        </row>
        <row r="222">
          <cell r="C222">
            <v>1321301</v>
          </cell>
          <cell r="D222" t="str">
            <v>Dự thu tiền lãi - Trái phiếu Chính phủ</v>
          </cell>
          <cell r="E222" t="str">
            <v>1321301 - Dự thu tiền lãi - Trái phiếu Chính phủ</v>
          </cell>
          <cell r="F222" t="str">
            <v>ACCL5</v>
          </cell>
          <cell r="G222" t="str">
            <v>TS</v>
          </cell>
          <cell r="H222">
            <v>1</v>
          </cell>
        </row>
        <row r="223">
          <cell r="C223">
            <v>1321302</v>
          </cell>
          <cell r="D223" t="str">
            <v>Dự thu tiền lãi - Trái phiếu Kho bạc Nhà nước</v>
          </cell>
          <cell r="E223" t="str">
            <v>1321302 - Dự thu tiền lãi - Trái phiếu Kho bạc Nhà nước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1321303</v>
          </cell>
          <cell r="D224" t="str">
            <v>Dự thu tiền lãi - Trái phiếu được Chính phủ bảo lãnh</v>
          </cell>
          <cell r="E224" t="str">
            <v>1321303 - Dự thu tiền lãi - Trái phiếu được Chính phủ bảo lãnh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1321304</v>
          </cell>
          <cell r="D225" t="str">
            <v>Dự thu tiền lãi - Trái phiếu chính quyền địa phương</v>
          </cell>
          <cell r="E225" t="str">
            <v>1321304 - Dự thu tiền lãi - Trái phiếu chính quyền địa phương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1321305</v>
          </cell>
          <cell r="D226" t="str">
            <v>Dự thu tiền lãi - Trái phiếu doanh nghiệp Nhà nước</v>
          </cell>
          <cell r="E226" t="str">
            <v>1321305 - Dự thu tiền lãi - Trái phiếu doanh nghiệp Nhà nước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1321306</v>
          </cell>
          <cell r="D227" t="str">
            <v>Dự thu tiền lãi - Trái phiếu doanh nghiệp</v>
          </cell>
          <cell r="E227" t="str">
            <v>1321306 - Dự thu tiền lãi - Trái phiếu doanh nghiệp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1321307</v>
          </cell>
          <cell r="D228" t="str">
            <v>Dự thu tiền lãi - Trái phiếu chuyển đổi</v>
          </cell>
          <cell r="E228" t="str">
            <v>1321307 - Dự thu tiền lãi - Trái phiếu chuyển đổi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1321308</v>
          </cell>
          <cell r="D229" t="str">
            <v>Dự thu tiền lãi - Quyền mua trái phiếu chuyển đổi</v>
          </cell>
          <cell r="E229" t="str">
            <v>1321308 - Dự thu tiền lãi - Quyền mua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1321399</v>
          </cell>
          <cell r="D230" t="str">
            <v>Dự thu tiền lãi - Trái phiếu niêm yết khác</v>
          </cell>
          <cell r="E230" t="str">
            <v>1321399 - Dự thu tiền lãi - Trái phiếu niêm yết khác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13214</v>
          </cell>
          <cell r="D231" t="str">
            <v>Dự thu tiền lãi - Trái phiếu chưa niêm yết phát sinh trong kỳ</v>
          </cell>
          <cell r="E231" t="str">
            <v>13214 - Dự thu tiền lãi - Trái phiếu chưa niêm yết phát sinh trong kỳ</v>
          </cell>
          <cell r="F231" t="str">
            <v>ACCL3</v>
          </cell>
          <cell r="G231" t="str">
            <v>TS</v>
          </cell>
          <cell r="H231">
            <v>1</v>
          </cell>
        </row>
        <row r="232">
          <cell r="C232">
            <v>1321403</v>
          </cell>
          <cell r="D232" t="str">
            <v>Dự thu tiền lãi - Trái phiếu được Chính phủ bảo lãnh</v>
          </cell>
          <cell r="E232" t="str">
            <v>1321403 - Dự thu tiền lãi - Trái phiếu được Chính phủ bảo lãnh</v>
          </cell>
          <cell r="F232" t="str">
            <v>ACCL5</v>
          </cell>
          <cell r="G232" t="str">
            <v>TS</v>
          </cell>
          <cell r="H232">
            <v>1</v>
          </cell>
        </row>
        <row r="233">
          <cell r="C233">
            <v>1321404</v>
          </cell>
          <cell r="D233" t="str">
            <v>Dự thu tiền lãi  - Trái phiếu chính quyền địa phương</v>
          </cell>
          <cell r="E233" t="str">
            <v>1321404 - Dự thu tiền lãi  - Trái phiếu chính quyền địa phương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1321405</v>
          </cell>
          <cell r="D234" t="str">
            <v>Dự thu tiền lãi - Trái phiếu doanh nghiệp Nhà nước</v>
          </cell>
          <cell r="E234" t="str">
            <v>1321405 - Dự thu tiền lãi - Trái phiếu doanh nghiệp Nhà nước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1321406</v>
          </cell>
          <cell r="D235" t="str">
            <v xml:space="preserve">Dự thu tiền lãi - Trái phiếu doanh nghiệp </v>
          </cell>
          <cell r="E235" t="str">
            <v xml:space="preserve">1321406 - Dự thu tiền lãi - Trái phiếu doanh nghiệp 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1321407</v>
          </cell>
          <cell r="D236" t="str">
            <v>Dự thu tiền lãi - Trái phiếu chuyển đổi</v>
          </cell>
          <cell r="E236" t="str">
            <v>1321407 - Dự thu tiền lãi - Trái phiếu chuyển đổi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1321408</v>
          </cell>
          <cell r="D237" t="str">
            <v>Dự thu tiền lãi - Quyền mua trái phiếu chuyển đổi</v>
          </cell>
          <cell r="E237" t="str">
            <v>1321408 - Dự thu tiền lãi - Quyền mua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1321499</v>
          </cell>
          <cell r="D238" t="str">
            <v>Dự thu tiền lãi - Trái phiếu niêm yết khác</v>
          </cell>
          <cell r="E238" t="str">
            <v>1321499 - Dự thu tiền lãi - Trái phiếu niêm yết khác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13215</v>
          </cell>
          <cell r="D239" t="str">
            <v>Dự thu tiền lãi - Công cụ thị trường tiền tệ phát sinh trong kỳ</v>
          </cell>
          <cell r="E239" t="str">
            <v>13215 - Dự thu tiền lãi - Công cụ thị trường tiền tệ phát sinh trong kỳ</v>
          </cell>
          <cell r="F239" t="str">
            <v>ACCL3</v>
          </cell>
          <cell r="G239" t="str">
            <v>TS</v>
          </cell>
          <cell r="H239">
            <v>1</v>
          </cell>
        </row>
        <row r="240">
          <cell r="C240">
            <v>1321501</v>
          </cell>
          <cell r="D240" t="str">
            <v>Dự thu tiền lãi - Tín phiếu kho bạc Nhà nước</v>
          </cell>
          <cell r="E240" t="str">
            <v>1321501 - Dự thu tiền lãi - Tín phiếu kho bạc Nhà nước</v>
          </cell>
          <cell r="F240" t="str">
            <v>ACCL5</v>
          </cell>
          <cell r="G240" t="str">
            <v>TS</v>
          </cell>
          <cell r="H240">
            <v>1</v>
          </cell>
        </row>
        <row r="241">
          <cell r="C241">
            <v>1321502</v>
          </cell>
          <cell r="D241" t="str">
            <v>Dự thu tiền lãi - Tín phiếu ngân hàng Nhà ước</v>
          </cell>
          <cell r="E241" t="str">
            <v>1321502 - Dự thu tiền lãi - Tín phiếu ngân hàng Nhà 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1321503</v>
          </cell>
          <cell r="D242" t="str">
            <v xml:space="preserve">Dự thu tiền lãi - Hợp đồng repo </v>
          </cell>
          <cell r="E242" t="str">
            <v xml:space="preserve">1321503 - Dự thu tiền lãi - Hợp đồng repo 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1321504</v>
          </cell>
          <cell r="D243" t="str">
            <v>Dự thu tiền lãi - Giấy tờ có giá</v>
          </cell>
          <cell r="E243" t="str">
            <v>1321504 - Dự thu tiền lãi - Giấy tờ có giá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1321505</v>
          </cell>
          <cell r="D244" t="str">
            <v>Dự thu tiền lãi - Tiền gửi có kỳ hạn cố định</v>
          </cell>
          <cell r="E244" t="str">
            <v>1321505 - Dự thu tiền lãi - Tiền gửi có kỳ hạn cố định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1321599</v>
          </cell>
          <cell r="D245" t="str">
            <v>Dự thu tiền lãi - Các công cụ thị trường tiền tệ khác</v>
          </cell>
          <cell r="E245" t="str">
            <v>1321599 - Dự thu tiền lãi - Các công cụ thị trường tiền tệ khác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13219</v>
          </cell>
          <cell r="D246" t="str">
            <v>Dự thu khó đòi về cổ tức, tiền lãi phát sinh trong kỳ chưa đến ngày thu trong kỳ</v>
          </cell>
          <cell r="E246" t="str">
            <v>13219 - Dự thu khó đòi về cổ tức, tiền lãi phát sinh trong kỳ chưa đến ngày thu trong kỳ</v>
          </cell>
          <cell r="F246" t="str">
            <v>ACCL3</v>
          </cell>
          <cell r="G246" t="str">
            <v>TS</v>
          </cell>
          <cell r="H246">
            <v>1</v>
          </cell>
        </row>
        <row r="247">
          <cell r="C247">
            <v>1329</v>
          </cell>
          <cell r="D247" t="str">
            <v>Phải thu và dự thu khác</v>
          </cell>
          <cell r="E247" t="str">
            <v>1329 - Phải thu và dự thu khác</v>
          </cell>
          <cell r="F247" t="str">
            <v>ACCL2</v>
          </cell>
          <cell r="G247" t="str">
            <v>TS</v>
          </cell>
          <cell r="H247">
            <v>1</v>
          </cell>
        </row>
        <row r="248">
          <cell r="C248">
            <v>13299</v>
          </cell>
          <cell r="D248" t="str">
            <v>Phải thu khó đòi về phải thu và dự thu khác</v>
          </cell>
          <cell r="E248" t="str">
            <v>13299 - Phải thu khó đòi về phải thu và dự thu khác</v>
          </cell>
          <cell r="F248" t="str">
            <v>ACCL3</v>
          </cell>
          <cell r="G248" t="str">
            <v>TS</v>
          </cell>
          <cell r="H248">
            <v>1</v>
          </cell>
        </row>
        <row r="249">
          <cell r="C249">
            <v>138</v>
          </cell>
          <cell r="D249" t="str">
            <v>Phải thu khác
 - Other reveivables</v>
          </cell>
          <cell r="E249" t="str">
            <v>138 - Phải thu khác
 - Other reveivables</v>
          </cell>
          <cell r="F249" t="str">
            <v>ACCL1</v>
          </cell>
          <cell r="G249" t="str">
            <v>TS</v>
          </cell>
          <cell r="H249">
            <v>1</v>
          </cell>
        </row>
        <row r="250">
          <cell r="C250">
            <v>139</v>
          </cell>
          <cell r="D250" t="str">
            <v>Dự phòng phải thu khó đòi</v>
          </cell>
          <cell r="E250" t="str">
            <v>139 - Dự phòng phải thu khó đòi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1391</v>
          </cell>
          <cell r="D251" t="str">
            <v>Dự phòng phải thu khó đòi bán các khoản đầu tư</v>
          </cell>
          <cell r="E251" t="str">
            <v>1391 - Dự phòng phải thu khó đòi bán các khoản đầu tư</v>
          </cell>
          <cell r="F251" t="str">
            <v>ACCL2</v>
          </cell>
          <cell r="G251" t="str">
            <v>TS</v>
          </cell>
          <cell r="H251">
            <v>1</v>
          </cell>
        </row>
        <row r="252">
          <cell r="C252">
            <v>1392</v>
          </cell>
          <cell r="D252" t="str">
            <v xml:space="preserve">Dự phòng phải thu và dự thu khó đòi về cổ tức, tiền lãi các khoản đầu tư </v>
          </cell>
          <cell r="E252" t="str">
            <v xml:space="preserve">1392 - Dự phòng phải thu và dự thu khó đòi về cổ tức, tiền lãi các khoản đầu tư 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1393</v>
          </cell>
          <cell r="D253" t="str">
            <v>Dự phòng phải thu khó đòi về gốc trái phiếu, công cụ thị trường tiền tệ đáo hạn</v>
          </cell>
          <cell r="E253" t="str">
            <v>1393 - Dự phòng phải thu khó đòi về gốc trái phiếu, công cụ thị trường tiền tệ đáo hạn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1399</v>
          </cell>
          <cell r="D254" t="str">
            <v>Dự phòng phải thu khác khó đòi</v>
          </cell>
          <cell r="E254" t="str">
            <v>1399 - Dự phòng phải thu khác khó đòi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311</v>
          </cell>
          <cell r="D255" t="str">
            <v>Vay ngắn hạn</v>
          </cell>
          <cell r="E255" t="str">
            <v>311 - Vay ngắn hạn</v>
          </cell>
          <cell r="F255" t="str">
            <v>ACCL1</v>
          </cell>
          <cell r="G255" t="str">
            <v>Nợ - Nguồn</v>
          </cell>
          <cell r="H255">
            <v>1</v>
          </cell>
        </row>
        <row r="256">
          <cell r="C256">
            <v>331</v>
          </cell>
          <cell r="D256" t="str">
            <v>Phải trả mua các khoản đầu tư
 - Investment payables</v>
          </cell>
          <cell r="E256" t="str">
            <v>331 - Phải trả mua các khoản đầu tư
 - Investment payables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3311</v>
          </cell>
          <cell r="D257" t="str">
            <v>Phải trả tiền mua CK
 - Trading payables</v>
          </cell>
          <cell r="E257" t="str">
            <v>3311 - Phải trả tiền mua CK
 - Trading payables</v>
          </cell>
          <cell r="F257" t="str">
            <v>ACCL2</v>
          </cell>
          <cell r="G257" t="str">
            <v>Nợ - Nguồn</v>
          </cell>
        </row>
        <row r="258">
          <cell r="C258">
            <v>3312</v>
          </cell>
          <cell r="D258" t="str">
            <v>Phải trả phí MG
 - Broker payables</v>
          </cell>
          <cell r="E258" t="str">
            <v>3312 - Phải trả phí MG
 - Broker payables</v>
          </cell>
          <cell r="F258" t="str">
            <v>ACCL2</v>
          </cell>
          <cell r="G258" t="str">
            <v>Nợ - Nguồn</v>
          </cell>
          <cell r="H258">
            <v>1</v>
          </cell>
        </row>
        <row r="259">
          <cell r="C259">
            <v>33121</v>
          </cell>
          <cell r="D259" t="str">
            <v>Phí MG mua
 - Broker payables - buy</v>
          </cell>
          <cell r="E259" t="str">
            <v>33121 - Phí MG mua
 - Broker payables - buy</v>
          </cell>
          <cell r="F259" t="str">
            <v>ACCL3</v>
          </cell>
          <cell r="G259" t="str">
            <v>Nợ - Nguồn</v>
          </cell>
          <cell r="H259">
            <v>1</v>
          </cell>
        </row>
        <row r="260">
          <cell r="C260">
            <v>33122</v>
          </cell>
          <cell r="D260" t="str">
            <v>Phí MG bán
 - Broker payables - sell</v>
          </cell>
          <cell r="E260" t="str">
            <v>33122 - Phí MG bán
 - Broker payables - sell</v>
          </cell>
          <cell r="F260" t="str">
            <v>ACCL3</v>
          </cell>
          <cell r="G260" t="str">
            <v>Nợ - Nguồn</v>
          </cell>
        </row>
        <row r="261">
          <cell r="C261">
            <v>332</v>
          </cell>
          <cell r="D261" t="str">
            <v>Phải trả Phí Phát hành/Mua lại CCQ
 - Subscription - Redemption fee payables</v>
          </cell>
          <cell r="E261" t="str">
            <v>332 - Phải trả Phí Phát hành/Mua lại CCQ
 - Subscription - Redemption fee payables</v>
          </cell>
          <cell r="F261" t="str">
            <v>ACCL1</v>
          </cell>
          <cell r="G261" t="str">
            <v>Nợ - Nguồn</v>
          </cell>
          <cell r="H261">
            <v>1</v>
          </cell>
        </row>
        <row r="262">
          <cell r="C262">
            <v>3321</v>
          </cell>
          <cell r="D262" t="str">
            <v>ĐLPP TCCapital
 - Payables to TCCapital</v>
          </cell>
          <cell r="E262" t="str">
            <v>3321 - ĐLPP TCCapital
 - Payables to TCCapital</v>
          </cell>
          <cell r="F262" t="str">
            <v>ACCL2</v>
          </cell>
          <cell r="G262" t="str">
            <v>Nợ - Nguồn</v>
          </cell>
          <cell r="H262">
            <v>1</v>
          </cell>
        </row>
        <row r="263">
          <cell r="C263">
            <v>3322</v>
          </cell>
          <cell r="D263" t="str">
            <v>ĐLPP Khác
 - Payables to other Distribution</v>
          </cell>
          <cell r="E263" t="str">
            <v>3322 - ĐLPP Khác
 - Payables to other Distribution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333</v>
          </cell>
          <cell r="D264" t="str">
            <v>Phải trả Thuế
 - Tax on redemption payable</v>
          </cell>
          <cell r="E264" t="str">
            <v>333 - Phải trả Thuế
 - Tax on redemption payable</v>
          </cell>
          <cell r="F264" t="str">
            <v>ACCL1</v>
          </cell>
          <cell r="G264" t="str">
            <v>Nợ - Nguồn</v>
          </cell>
          <cell r="H264">
            <v>1</v>
          </cell>
        </row>
        <row r="265">
          <cell r="C265">
            <v>3334</v>
          </cell>
          <cell r="D265" t="str">
            <v>Thuế Thu nhập doanh nghiệp</v>
          </cell>
          <cell r="E265" t="str">
            <v>3334 - Thuế Thu nhập doanh nghiệp</v>
          </cell>
          <cell r="F265" t="str">
            <v>ACCL2</v>
          </cell>
          <cell r="G265" t="str">
            <v>Nợ - Nguồn</v>
          </cell>
          <cell r="H265">
            <v>1</v>
          </cell>
        </row>
        <row r="266">
          <cell r="C266">
            <v>3335</v>
          </cell>
          <cell r="D266" t="str">
            <v>Thuế Thu nhập cá nhân</v>
          </cell>
          <cell r="E266" t="str">
            <v>3335 - Thuế Thu nhập cá nhân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3338</v>
          </cell>
          <cell r="D267" t="str">
            <v xml:space="preserve">Các loại thuế khác </v>
          </cell>
          <cell r="E267" t="str">
            <v xml:space="preserve">3338 - Các loại thuế khác </v>
          </cell>
          <cell r="F267" t="str">
            <v>ACCL2</v>
          </cell>
          <cell r="G267" t="str">
            <v>Nợ - Nguồn</v>
          </cell>
          <cell r="H267">
            <v>1</v>
          </cell>
        </row>
        <row r="268">
          <cell r="C268">
            <v>3339</v>
          </cell>
          <cell r="D268" t="str">
            <v>Phí, lệ phí và các khoản phải nộp khác</v>
          </cell>
          <cell r="E268" t="str">
            <v>3339 - Phí, lệ phí và các khoản phải nộp khác</v>
          </cell>
          <cell r="F268" t="str">
            <v>ACCL2</v>
          </cell>
          <cell r="G268" t="str">
            <v>Nợ - Nguồn</v>
          </cell>
          <cell r="H268">
            <v>1</v>
          </cell>
        </row>
        <row r="269">
          <cell r="C269">
            <v>334</v>
          </cell>
          <cell r="D269" t="str">
            <v>Phải trả thu nhập cho Nhà đầu tư</v>
          </cell>
          <cell r="E269" t="str">
            <v>334 - Phải trả thu nhập cho Nhà đầu tư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335</v>
          </cell>
          <cell r="D270" t="str">
            <v>Chi phí phải trả
 - Fee payables</v>
          </cell>
          <cell r="E270" t="str">
            <v>335 - Chi phí phải trả
 - Fee payables</v>
          </cell>
          <cell r="F270" t="str">
            <v>ACCL1</v>
          </cell>
          <cell r="G270" t="str">
            <v>Nợ - Nguồn</v>
          </cell>
          <cell r="H270">
            <v>1</v>
          </cell>
        </row>
        <row r="271">
          <cell r="C271">
            <v>3351</v>
          </cell>
          <cell r="D271" t="str">
            <v>Trích trước - Chi phí lãi vay</v>
          </cell>
          <cell r="E271" t="str">
            <v>3351 - Trích trước - Chi phí lãi vay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3352</v>
          </cell>
          <cell r="D272" t="str">
            <v>Trích trước - Chi phí giao dịch bán các khoản đầu tư</v>
          </cell>
          <cell r="E272" t="str">
            <v>3352 - Trích trước - Chi phí giao dịch bán các khoản đầu tư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335201</v>
          </cell>
          <cell r="D273" t="str">
            <v>Trích trước phí môi giới, giao dịch, chuyển tiền bán các khoản đầu tư</v>
          </cell>
          <cell r="E273" t="str">
            <v>335201 - Trích trước phí môi giới, giao dịch, chuyển tiền bán các khoản đầu tư</v>
          </cell>
          <cell r="F273" t="str">
            <v>ACCL4</v>
          </cell>
          <cell r="G273" t="str">
            <v>Nợ - Nguồn</v>
          </cell>
          <cell r="H273">
            <v>1</v>
          </cell>
        </row>
        <row r="274">
          <cell r="C274">
            <v>33520101</v>
          </cell>
          <cell r="D274" t="str">
            <v>Trích trước phí môi giới, giao dịch - Cổ phiếu niêm yết</v>
          </cell>
          <cell r="E274" t="str">
            <v>33520101 - Trích trước phí môi giới, giao dịch - Cổ phiếu niêm yết</v>
          </cell>
          <cell r="F274" t="str">
            <v>ACCL6</v>
          </cell>
          <cell r="G274" t="str">
            <v>Nợ - Nguồn</v>
          </cell>
          <cell r="H274">
            <v>1</v>
          </cell>
        </row>
        <row r="275">
          <cell r="C275">
            <v>33520102</v>
          </cell>
          <cell r="D275" t="str">
            <v>Trích trước phí môi giới, giao dịch - Cổ phiếu chưa niêm yết</v>
          </cell>
          <cell r="E275" t="str">
            <v>33520102 - Trích trước phí môi giới, giao dịch - Cổ phiếu chưa niêm yết</v>
          </cell>
          <cell r="F275" t="str">
            <v>ACCL6</v>
          </cell>
          <cell r="G275" t="str">
            <v>Nợ - Nguồn</v>
          </cell>
          <cell r="H275">
            <v>1</v>
          </cell>
        </row>
        <row r="276">
          <cell r="C276">
            <v>33520103</v>
          </cell>
          <cell r="D276" t="str">
            <v>Trích trước phí môi giới, giao dịch - Trái phiếu niêm yết</v>
          </cell>
          <cell r="E276" t="str">
            <v>33520103 - Trích trước phí môi giới, giao dịch - Trái phiếu niêm yết</v>
          </cell>
          <cell r="F276" t="str">
            <v>ACCL6</v>
          </cell>
          <cell r="G276" t="str">
            <v>Nợ - Nguồn</v>
          </cell>
          <cell r="H276">
            <v>1</v>
          </cell>
        </row>
        <row r="277">
          <cell r="C277">
            <v>33520104</v>
          </cell>
          <cell r="D277" t="str">
            <v>Trích trước phí môi giới, giao dịch - Trái phiếu chưa niêm yết</v>
          </cell>
          <cell r="E277" t="str">
            <v>33520104 - Trích trước phí môi giới, giao dịch - Trái phiếu chưa niêm yết</v>
          </cell>
          <cell r="F277" t="str">
            <v>ACCL6</v>
          </cell>
          <cell r="G277" t="str">
            <v>Nợ - Nguồn</v>
          </cell>
          <cell r="H277">
            <v>1</v>
          </cell>
        </row>
        <row r="278">
          <cell r="C278">
            <v>33520105</v>
          </cell>
          <cell r="D278" t="str">
            <v>Trích trước phí môi giới, giao dịch - Công cụ thị trường tiền tệ</v>
          </cell>
          <cell r="E278" t="str">
            <v>33520105 - Trích trước phí môi giới, giao dịch - Công cụ thị trường tiền tệ</v>
          </cell>
          <cell r="F278" t="str">
            <v>ACCL6</v>
          </cell>
          <cell r="G278" t="str">
            <v>Nợ - Nguồn</v>
          </cell>
          <cell r="H278">
            <v>1</v>
          </cell>
        </row>
        <row r="279">
          <cell r="C279">
            <v>33520106</v>
          </cell>
          <cell r="D279" t="str">
            <v>Trích trước phí môi giới, giao dịch - Các khoản đầu tư phái sinh niêm yết</v>
          </cell>
          <cell r="E279" t="str">
            <v>33520106 - Trích trước phí môi giới, giao dịch - Các khoản đầu tư phái sinh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33520107</v>
          </cell>
          <cell r="D280" t="str">
            <v>Trích trước phí môi giới, giao dịch - Các khoản đầu tư phái sinh chưa niêm yết</v>
          </cell>
          <cell r="E280" t="str">
            <v>33520107 - Trích trước phí môi giới, giao dịch - Các khoản đầu tư phái sinh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33520108</v>
          </cell>
          <cell r="D281" t="str">
            <v>Trích trước phí môi giới, giao dịch - Các khoản đầu tư cho vay</v>
          </cell>
          <cell r="E281" t="str">
            <v>33520108 - Trích trước phí môi giới, giao dịch - Các khoản đầu tư cho vay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33520109</v>
          </cell>
          <cell r="D282" t="str">
            <v xml:space="preserve">Trích trước phí môi giới, giao dịch - các khoản đầu tư đem thế chấp </v>
          </cell>
          <cell r="E282" t="str">
            <v xml:space="preserve">33520109 - Trích trước phí môi giới, giao dịch - các khoản đầu tư đem thế chấp 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33520110</v>
          </cell>
          <cell r="D283" t="str">
            <v>Trích trước chi phí môi giới, giao dịch - các khoản đầu tư mua chưa chuyển quyền sở hữu</v>
          </cell>
          <cell r="E283" t="str">
            <v>33520110 - Trích trước chi phí môi giới, giao dịch - các khoản đầu tư mua chưa chuyển quyền sở hữu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33520199</v>
          </cell>
          <cell r="D284" t="str">
            <v>Trích trước phí môi giới, giao dịch - Các khoản đầu tư khác</v>
          </cell>
          <cell r="E284" t="str">
            <v>33520199 - Trích trước phí môi giới, giao dịch - Các khoản đầu tư khác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335202</v>
          </cell>
          <cell r="D285" t="str">
            <v>Trích trước - Chi phí tư vấn pháp luật</v>
          </cell>
          <cell r="E285" t="str">
            <v>335202 - Trích trước - Chi phí tư vấn pháp luật</v>
          </cell>
          <cell r="F285" t="str">
            <v>ACCL4</v>
          </cell>
          <cell r="G285" t="str">
            <v>Nợ - Nguồn</v>
          </cell>
          <cell r="H285">
            <v>1</v>
          </cell>
        </row>
        <row r="286">
          <cell r="C286">
            <v>335203</v>
          </cell>
          <cell r="D286" t="str">
            <v>Trích trước - Chi phí tư vấn đầu tư</v>
          </cell>
          <cell r="E286" t="str">
            <v>335203 - Trích trước - Chi phí tư vấn đầu tư</v>
          </cell>
          <cell r="F286" t="str">
            <v>ACCL4</v>
          </cell>
          <cell r="G286" t="str">
            <v>Nợ - Nguồn</v>
          </cell>
          <cell r="H286">
            <v>1</v>
          </cell>
        </row>
        <row r="287">
          <cell r="C287">
            <v>335204</v>
          </cell>
          <cell r="D287" t="str">
            <v>Trích trước - Chi phí tư vấn định giá</v>
          </cell>
          <cell r="E287" t="str">
            <v>335204 - Trích trước - Chi phí tư vấn định giá</v>
          </cell>
          <cell r="F287" t="str">
            <v>ACCL4</v>
          </cell>
          <cell r="G287" t="str">
            <v>Nợ - Nguồn</v>
          </cell>
          <cell r="H287">
            <v>1</v>
          </cell>
        </row>
        <row r="288">
          <cell r="C288">
            <v>335299</v>
          </cell>
          <cell r="D288" t="str">
            <v>Trích trước - Chi phí khác</v>
          </cell>
          <cell r="E288" t="str">
            <v>335299 - Trích trước - Chi phí khác</v>
          </cell>
          <cell r="F288" t="str">
            <v>ACCL4</v>
          </cell>
          <cell r="G288" t="str">
            <v>Nợ - Nguồn</v>
          </cell>
          <cell r="H288">
            <v>1</v>
          </cell>
        </row>
        <row r="289">
          <cell r="C289">
            <v>3353</v>
          </cell>
          <cell r="D289" t="str">
            <v>Trích trước - Chi phí quản lý Quỹ mở
 - Accrual - Operation fee</v>
          </cell>
          <cell r="E289" t="str">
            <v>3353 - Trích trước - Chi phí quản lý Quỹ mở
 - Accrual - Operation fee</v>
          </cell>
          <cell r="F289" t="str">
            <v>ACCL2</v>
          </cell>
          <cell r="G289" t="str">
            <v>Nợ - Nguồn</v>
          </cell>
          <cell r="H289">
            <v>1</v>
          </cell>
        </row>
        <row r="290">
          <cell r="C290">
            <v>335301</v>
          </cell>
          <cell r="D290" t="str">
            <v>Phải trả Phí Quản lý Quỹ
 - Management fee - During the period</v>
          </cell>
          <cell r="E290" t="str">
            <v>335301 - Phải trả Phí Quản lý Quỹ
 - Management fee - During the period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335302</v>
          </cell>
          <cell r="D291" t="str">
            <v>Trích trước - Phí dịch vụ lưu ký tài sản Quỹ mở
 - Custody fee</v>
          </cell>
          <cell r="E291" t="str">
            <v>335302 - Trích trước - Phí dịch vụ lưu ký tài sản Quỹ mở
 - Custody fee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3353021</v>
          </cell>
          <cell r="D292" t="str">
            <v>Phải trả Phí Lưu ký
 - Safe Keeping fee NAV - During the period</v>
          </cell>
          <cell r="E292" t="str">
            <v>3353021 - Phải trả Phí Lưu ký
 - Safe Keeping fee NAV - During the period</v>
          </cell>
          <cell r="F292" t="str">
            <v>ACCL5</v>
          </cell>
          <cell r="G292" t="str">
            <v>Nợ - Nguồn</v>
          </cell>
          <cell r="H292">
            <v>1</v>
          </cell>
        </row>
        <row r="293">
          <cell r="C293">
            <v>3353022</v>
          </cell>
          <cell r="D293" t="str">
            <v>Phải trả Phí LK XLHS
 - Custody Trading fee</v>
          </cell>
          <cell r="E293" t="str">
            <v>3353022 - Phải trả Phí LK XLHS
 - Custody Trading fee</v>
          </cell>
          <cell r="F293" t="str">
            <v>ACCL5</v>
          </cell>
          <cell r="G293" t="str">
            <v>Nợ - Nguồn</v>
          </cell>
          <cell r="H293">
            <v>1</v>
          </cell>
        </row>
        <row r="294">
          <cell r="C294">
            <v>3353023</v>
          </cell>
          <cell r="D294" t="str">
            <v>Phải trả Phí LK VSD
 - Custody VSD Payable fee</v>
          </cell>
          <cell r="E294" t="str">
            <v>3353023 - Phải trả Phí LK VSD
 - Custody VSD Payable fee</v>
          </cell>
          <cell r="F294" t="str">
            <v>ACCL5</v>
          </cell>
          <cell r="G294" t="str">
            <v>Nợ - Nguồn</v>
          </cell>
          <cell r="H294">
            <v>1</v>
          </cell>
        </row>
        <row r="295">
          <cell r="C295">
            <v>335303</v>
          </cell>
          <cell r="D295" t="str">
            <v>Phải trả Phí Giám sát
 - Supervisory fee - During the period</v>
          </cell>
          <cell r="E295" t="str">
            <v>335303 - Phải trả Phí Giám sát
 - Supervisory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335304</v>
          </cell>
          <cell r="D296" t="str">
            <v>Phải trả Phí Quản trị Quỹ
 - Fund admin fee - During the period</v>
          </cell>
          <cell r="E296" t="str">
            <v>335304 - Phải trả Phí Quản trị Quỹ
 - Fund admin fee - During the period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335305</v>
          </cell>
          <cell r="D297" t="str">
            <v>Phải trả phí ĐLCN
 - Accrual - Transfer Agents</v>
          </cell>
          <cell r="E297" t="str">
            <v>335305 - Phải trả phí ĐLCN
 - Accrual - Transfer Agents</v>
          </cell>
          <cell r="F297" t="str">
            <v>ACCL4</v>
          </cell>
          <cell r="G297" t="str">
            <v>Nợ - Nguồn</v>
          </cell>
          <cell r="H297">
            <v>1</v>
          </cell>
        </row>
        <row r="298">
          <cell r="C298">
            <v>335306</v>
          </cell>
          <cell r="D298" t="str">
            <v>Trích trước - Phí dịch vụ khác của Nhà cung cấp dịch vụ cho Quỹ mở</v>
          </cell>
          <cell r="E298" t="str">
            <v>335306 - Trích trước - Phí dịch vụ khác của Nhà cung cấp dịch vụ cho Quỹ mở</v>
          </cell>
          <cell r="F298" t="str">
            <v>ACCL4</v>
          </cell>
          <cell r="G298" t="str">
            <v>Nợ - Nguồn</v>
          </cell>
          <cell r="H298">
            <v>1</v>
          </cell>
        </row>
        <row r="299">
          <cell r="C299">
            <v>335307</v>
          </cell>
          <cell r="D299" t="str">
            <v>Phải trả chi phí Họp, Đại hội
 - Accrual - Meeting expenses</v>
          </cell>
          <cell r="E299" t="str">
            <v>335307 - Phải trả chi phí Họp, Đại hội
 - Accrual - Meeting expenses</v>
          </cell>
          <cell r="F299" t="str">
            <v>ACCL4</v>
          </cell>
          <cell r="G299" t="str">
            <v>Nợ - Nguồn</v>
          </cell>
          <cell r="H299">
            <v>1</v>
          </cell>
        </row>
        <row r="300">
          <cell r="C300">
            <v>335308</v>
          </cell>
          <cell r="D300" t="str">
            <v>Phải trả phí kiểm toán
 - Accrual - Audit fee</v>
          </cell>
          <cell r="E300" t="str">
            <v>335308 - Phải trả phí kiểm toán
 - Accrual - Audit fee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335309</v>
          </cell>
          <cell r="D301" t="str">
            <v>Trích trước - Phí thanh lý tài sản Quỹ mở</v>
          </cell>
          <cell r="E301" t="str">
            <v>335309 - Trích trước - Phí thanh lý tài sản Quỹ mở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335399</v>
          </cell>
          <cell r="D302" t="str">
            <v>Trích trước - Phí quản lý khác
 - Accrual - Other fee</v>
          </cell>
          <cell r="E302" t="str">
            <v>335399 - Trích trước - Phí quản lý khác
 - Accrual - Other fee</v>
          </cell>
          <cell r="F302" t="str">
            <v>ACCL4</v>
          </cell>
          <cell r="G302" t="str">
            <v>Nợ - Nguồn</v>
          </cell>
        </row>
        <row r="303">
          <cell r="C303">
            <v>33539901</v>
          </cell>
          <cell r="D303" t="str">
            <v>Phải trả phí QL thường niên UBCK
 - Accrual - SSC annual fee</v>
          </cell>
          <cell r="E303" t="str">
            <v>33539901 - Phải trả phí QL thường niên UBCK
 - Accrual - SSC annual fee</v>
          </cell>
          <cell r="F303" t="str">
            <v>ACCL6</v>
          </cell>
          <cell r="G303" t="str">
            <v>Nợ - Nguồn</v>
          </cell>
          <cell r="H303">
            <v>1</v>
          </cell>
        </row>
        <row r="304">
          <cell r="C304">
            <v>336</v>
          </cell>
          <cell r="D304" t="str">
            <v>Phải trả NĐT đặt mua CCQ
 - Due to shareholders - Subscription</v>
          </cell>
          <cell r="E304" t="str">
            <v>336 - Phải trả NĐT đặt mua CCQ
 - Due to shareholders - Subscription</v>
          </cell>
          <cell r="F304" t="str">
            <v>ACCL1</v>
          </cell>
          <cell r="G304" t="str">
            <v>Nợ - Nguồn</v>
          </cell>
          <cell r="H304">
            <v>1</v>
          </cell>
        </row>
        <row r="305">
          <cell r="C305">
            <v>337</v>
          </cell>
          <cell r="D305" t="str">
            <v>Phải trả NĐT về mua lại CCQ
 - Due to shareholders - Redemption</v>
          </cell>
          <cell r="E305" t="str">
            <v>337 - Phải trả NĐT về mua lại CCQ
 - Due to shareholders - Redemption</v>
          </cell>
          <cell r="F305" t="str">
            <v>ACCL1</v>
          </cell>
          <cell r="G305" t="str">
            <v>Nợ - Nguồn</v>
          </cell>
          <cell r="H305">
            <v>1</v>
          </cell>
        </row>
        <row r="306">
          <cell r="C306">
            <v>338</v>
          </cell>
          <cell r="D306" t="str">
            <v>Phải trả, phải nộp khác
 - Other payables</v>
          </cell>
          <cell r="E306" t="str">
            <v>338 - Phải trả, phải nộp khác
 - Other payables</v>
          </cell>
          <cell r="F306" t="str">
            <v>ACCL1</v>
          </cell>
          <cell r="G306" t="str">
            <v>Nợ - Nguồn</v>
          </cell>
          <cell r="H306">
            <v>1</v>
          </cell>
        </row>
        <row r="307">
          <cell r="C307">
            <v>3387</v>
          </cell>
          <cell r="D307" t="str">
            <v>Doanh thu ghi nhận trước</v>
          </cell>
          <cell r="E307" t="str">
            <v>3387 - Doanh thu ghi nhận trước</v>
          </cell>
          <cell r="F307" t="str">
            <v>ACCL2</v>
          </cell>
          <cell r="G307" t="str">
            <v>Nợ - Nguồn</v>
          </cell>
          <cell r="H307">
            <v>1</v>
          </cell>
        </row>
        <row r="308">
          <cell r="C308">
            <v>33873</v>
          </cell>
          <cell r="D308" t="str">
            <v>Lãi trả trước - Trái phiếu niêm yết phát sinh trong kỳ</v>
          </cell>
          <cell r="E308" t="str">
            <v>33873 - Lãi trả trước - Trái phiếu niêm yết phát sinh trong kỳ</v>
          </cell>
          <cell r="F308" t="str">
            <v>ACCL3</v>
          </cell>
          <cell r="G308" t="str">
            <v>Nợ - Nguồn</v>
          </cell>
          <cell r="H308">
            <v>1</v>
          </cell>
        </row>
        <row r="309">
          <cell r="C309">
            <v>3387301</v>
          </cell>
          <cell r="D309" t="str">
            <v>Lãi trả trước - Trái phiếu Chính phủ</v>
          </cell>
          <cell r="E309" t="str">
            <v>3387301 - Lãi trả trước - Trái phiếu Chính phủ</v>
          </cell>
          <cell r="F309" t="str">
            <v>ACCL5</v>
          </cell>
          <cell r="G309" t="str">
            <v>Nợ - Nguồn</v>
          </cell>
          <cell r="H309">
            <v>1</v>
          </cell>
        </row>
        <row r="310">
          <cell r="C310">
            <v>3387302</v>
          </cell>
          <cell r="D310" t="str">
            <v>Lãi trả trước - Trái phiếu Kho bạc Nhà nước</v>
          </cell>
          <cell r="E310" t="str">
            <v>3387302 - Lãi trả trước - Trái phiếu Kho bạc Nhà nước</v>
          </cell>
          <cell r="F310" t="str">
            <v>ACCL5</v>
          </cell>
          <cell r="G310" t="str">
            <v>Nợ - Nguồn</v>
          </cell>
          <cell r="H310">
            <v>1</v>
          </cell>
        </row>
        <row r="311">
          <cell r="C311">
            <v>3387303</v>
          </cell>
          <cell r="D311" t="str">
            <v>Lãi trả trước - Trái phiếu được Chính phủ bảo lãnh</v>
          </cell>
          <cell r="E311" t="str">
            <v>3387303 - Lãi trả trước - Trái phiếu được Chính phủ bảo lãnh</v>
          </cell>
          <cell r="F311" t="str">
            <v>ACCL5</v>
          </cell>
          <cell r="G311" t="str">
            <v>Nợ - Nguồn</v>
          </cell>
          <cell r="H311">
            <v>1</v>
          </cell>
        </row>
        <row r="312">
          <cell r="C312">
            <v>3387304</v>
          </cell>
          <cell r="D312" t="str">
            <v>Lãi trả trước - Trái phiếu chính quyền địa phương</v>
          </cell>
          <cell r="E312" t="str">
            <v>3387304 - Lãi trả trước - Trái phiếu chính quyền địa phương</v>
          </cell>
          <cell r="F312" t="str">
            <v>ACCL5</v>
          </cell>
          <cell r="G312" t="str">
            <v>Nợ - Nguồn</v>
          </cell>
          <cell r="H312">
            <v>1</v>
          </cell>
        </row>
        <row r="313">
          <cell r="C313">
            <v>3387305</v>
          </cell>
          <cell r="D313" t="str">
            <v>Lãi trả trước - Trái phiếu doanh nghiệp Nhà nước</v>
          </cell>
          <cell r="E313" t="str">
            <v>3387305 - Lãi trả trước - Trái phiếu doanh nghiệp Nhà nước</v>
          </cell>
          <cell r="F313" t="str">
            <v>ACCL5</v>
          </cell>
          <cell r="G313" t="str">
            <v>Nợ - Nguồn</v>
          </cell>
          <cell r="H313">
            <v>1</v>
          </cell>
        </row>
        <row r="314">
          <cell r="C314">
            <v>3387306</v>
          </cell>
          <cell r="D314" t="str">
            <v>Lãi trả trước - Trái phiếu doanh nghiệp</v>
          </cell>
          <cell r="E314" t="str">
            <v>3387306 - Lãi trả trước - Trái phiếu doanh nghiệp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3387307</v>
          </cell>
          <cell r="D315" t="str">
            <v>Lãi trả trước - Trái phiếu chuyển đổi</v>
          </cell>
          <cell r="E315" t="str">
            <v>3387307 - Lãi trả trước - Trái phiếu chuyển đổi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3387308</v>
          </cell>
          <cell r="D316" t="str">
            <v>Lãi trả trước - Quyền mua trái phiếu chuyển đổi</v>
          </cell>
          <cell r="E316" t="str">
            <v>3387308 - Lãi trả trước - Quyền mua trái phiếu chuyển đổi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3387399</v>
          </cell>
          <cell r="D317" t="str">
            <v>Lãi trả trước - Trái phiếu niêm yết khác</v>
          </cell>
          <cell r="E317" t="str">
            <v>3387399 - Lãi trả trước - Trái phiếu niêm yết khác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33874</v>
          </cell>
          <cell r="D318" t="str">
            <v>Lãi trả trước - Trái phiếu chưa niêm yết phát sinh trong kỳ</v>
          </cell>
          <cell r="E318" t="str">
            <v>33874 - Lãi trả trước - Trái phiếu chưa niêm yết phát sinh trong kỳ</v>
          </cell>
          <cell r="F318" t="str">
            <v>ACCL3</v>
          </cell>
          <cell r="G318" t="str">
            <v>Nợ - Nguồn</v>
          </cell>
          <cell r="H318">
            <v>1</v>
          </cell>
        </row>
        <row r="319">
          <cell r="C319">
            <v>3387401</v>
          </cell>
          <cell r="D319" t="str">
            <v>Lãi trả trước - Trái phiếu được Chính phủ bảo lãnh</v>
          </cell>
          <cell r="E319" t="str">
            <v>3387401 - Lãi trả trước - Trái phiếu được Chính phủ bảo lãnh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3387402</v>
          </cell>
          <cell r="D320" t="str">
            <v>Lãi trả trước - Trái phiếu chính quyền địa phương</v>
          </cell>
          <cell r="E320" t="str">
            <v>3387402 - Lãi trả trước - Trái phiếu chính quyền địa phương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3387403</v>
          </cell>
          <cell r="D321" t="str">
            <v>Lãi trả trước - Trái phiếu doanh nghiệp Nhà nước</v>
          </cell>
          <cell r="E321" t="str">
            <v>3387403 - Lãi trả trước - Trái phiếu doanh nghiệp Nhà nước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3387404</v>
          </cell>
          <cell r="D322" t="str">
            <v>Lãi trả trước - Trái phiếu chuyển đổi</v>
          </cell>
          <cell r="E322" t="str">
            <v>3387404 - Lãi trả trước - Trái phiếu chuyển đổi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3387405</v>
          </cell>
          <cell r="D323" t="str">
            <v>Lãi trả trước - Quyền mua trái phiếu chuyển đổi</v>
          </cell>
          <cell r="E323" t="str">
            <v>3387405 - Lãi trả trước - Quyền mua trái phiếu chuyển đổi</v>
          </cell>
          <cell r="F323" t="str">
            <v>ACCL5</v>
          </cell>
          <cell r="G323" t="str">
            <v>Nợ - Nguồn</v>
          </cell>
          <cell r="H323">
            <v>1</v>
          </cell>
        </row>
        <row r="324">
          <cell r="C324">
            <v>3387499</v>
          </cell>
          <cell r="D324" t="str">
            <v>Lãi trả trước - Trái phiếu niêm yết khác</v>
          </cell>
          <cell r="E324" t="str">
            <v>3387499 - Lãi trả trước - Trái phiếu niêm yết khác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33875</v>
          </cell>
          <cell r="D325" t="str">
            <v>Lãi trả trước - Công cụ thị trường tiền tệ</v>
          </cell>
          <cell r="E325" t="str">
            <v>33875 - Lãi trả trước - Công cụ thị trường tiền tệ</v>
          </cell>
          <cell r="F325" t="str">
            <v>ACCL3</v>
          </cell>
          <cell r="G325" t="str">
            <v>Nợ - Nguồn</v>
          </cell>
          <cell r="H325">
            <v>1</v>
          </cell>
        </row>
        <row r="326">
          <cell r="C326">
            <v>3387501</v>
          </cell>
          <cell r="D326" t="str">
            <v>Lãi trả trước - Tín phiếu kho bạc Nhà nước</v>
          </cell>
          <cell r="E326" t="str">
            <v>3387501 - Lãi trả trước - Tín phiếu kho bạc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3387502</v>
          </cell>
          <cell r="D327" t="str">
            <v>Lãi trả trước - Tín phiếu Ngân hàng Nhà nước</v>
          </cell>
          <cell r="E327" t="str">
            <v>3387502 - Lãi trả trước - Tín phiếu Ngân hàng Nhà nước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3387503</v>
          </cell>
          <cell r="D328" t="str">
            <v>Lãi trả trước - Hợp đồng Repo</v>
          </cell>
          <cell r="E328" t="str">
            <v>3387503 - Lãi trả trước - Hợp đồng Repo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3387504</v>
          </cell>
          <cell r="D329" t="str">
            <v>Lãi trả trước - Giấy tờ có giá</v>
          </cell>
          <cell r="E329" t="str">
            <v>3387504 - Lãi trả trước - Giấy tờ có giá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3387505</v>
          </cell>
          <cell r="D330" t="str">
            <v>Lãi trả trước - Tiền gửi có kỳ hạn cố định</v>
          </cell>
          <cell r="E330" t="str">
            <v>3387505 - Lãi trả trước - Tiền gửi có kỳ hạn cố định</v>
          </cell>
          <cell r="F330" t="str">
            <v>ACCL5</v>
          </cell>
          <cell r="G330" t="str">
            <v>Nợ - Nguồn</v>
          </cell>
          <cell r="H330">
            <v>1</v>
          </cell>
        </row>
        <row r="331">
          <cell r="C331">
            <v>3387599</v>
          </cell>
          <cell r="D331" t="str">
            <v>Lãi trả trước - Các công cụ thị trường tiền tệ khác</v>
          </cell>
          <cell r="E331" t="str">
            <v>3387599 - Lãi trả trước - Các công cụ thị trường tiền tệ khác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3388</v>
          </cell>
          <cell r="D332" t="str">
            <v>Phải trả, phải nộp khác
 - Other payables</v>
          </cell>
          <cell r="E332" t="str">
            <v>3388 - Phải trả, phải nộp khác
 - Other payables</v>
          </cell>
          <cell r="F332" t="str">
            <v>ACCL2</v>
          </cell>
          <cell r="G332" t="str">
            <v>Nợ - Nguồn</v>
          </cell>
        </row>
        <row r="333">
          <cell r="C333">
            <v>33881</v>
          </cell>
          <cell r="D333" t="str">
            <v>Phải trả Lương BĐD Quỹ
 - Directors fee payables</v>
          </cell>
          <cell r="E333" t="str">
            <v>33881 - Phải trả Lương BĐD Quỹ
 - Directors fee payables</v>
          </cell>
          <cell r="F333" t="str">
            <v>ACCL3</v>
          </cell>
          <cell r="G333" t="str">
            <v>Nợ - Nguồn</v>
          </cell>
          <cell r="H333">
            <v>1</v>
          </cell>
        </row>
        <row r="334">
          <cell r="C334">
            <v>33888</v>
          </cell>
          <cell r="D334" t="str">
            <v>Phải trả, phải nộp khác
 - Other payables</v>
          </cell>
          <cell r="E334" t="str">
            <v>33888 - Phải trả, phải nộp khác
 - Other payables</v>
          </cell>
          <cell r="F334" t="str">
            <v>ACCL3</v>
          </cell>
          <cell r="G334" t="str">
            <v>Nợ - Nguồn</v>
          </cell>
          <cell r="H334">
            <v>1</v>
          </cell>
        </row>
        <row r="335">
          <cell r="C335">
            <v>339</v>
          </cell>
          <cell r="D335" t="str">
            <v>Phải trả dịch vụ quản lý Quỹ mở</v>
          </cell>
          <cell r="E335" t="str">
            <v>339 - Phải trả dịch vụ quản lý Quỹ mở</v>
          </cell>
          <cell r="F335" t="str">
            <v>ACCL1</v>
          </cell>
          <cell r="G335" t="str">
            <v>Nợ - Nguồn</v>
          </cell>
          <cell r="H335">
            <v>1</v>
          </cell>
        </row>
        <row r="336">
          <cell r="C336">
            <v>3391</v>
          </cell>
          <cell r="D336" t="str">
            <v xml:space="preserve">Phải trả Công ty Quản lý quỹ </v>
          </cell>
          <cell r="E336" t="str">
            <v xml:space="preserve">3391 - Phải trả Công ty Quản lý quỹ </v>
          </cell>
          <cell r="F336" t="str">
            <v>ACCL2</v>
          </cell>
          <cell r="G336" t="str">
            <v>Nợ - Nguồn</v>
          </cell>
          <cell r="H336">
            <v>1</v>
          </cell>
        </row>
        <row r="337">
          <cell r="C337">
            <v>33911</v>
          </cell>
          <cell r="D337" t="str">
            <v>Phải trả Công ty Quản lý quỹ</v>
          </cell>
          <cell r="E337" t="str">
            <v>33911 - Phải trả Công ty Quản lý quỹ</v>
          </cell>
          <cell r="F337" t="str">
            <v>ACCL3</v>
          </cell>
          <cell r="G337" t="str">
            <v>Nợ - Nguồn</v>
          </cell>
          <cell r="H337">
            <v>1</v>
          </cell>
        </row>
        <row r="338">
          <cell r="C338">
            <v>33912</v>
          </cell>
          <cell r="D338" t="str">
            <v>Phải trả khác Công ty Quản lý quỹ</v>
          </cell>
          <cell r="E338" t="str">
            <v>33912 - Phải trả khác Công ty Quản lý quỹ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3392</v>
          </cell>
          <cell r="D339" t="str">
            <v>Phải trả Ngân hàng Lưu ký</v>
          </cell>
          <cell r="E339" t="str">
            <v>3392 - Phải trả Ngân hàng Lưu ký</v>
          </cell>
          <cell r="F339" t="str">
            <v>ACCL2</v>
          </cell>
          <cell r="G339" t="str">
            <v>Nợ - Nguồn</v>
          </cell>
          <cell r="H339">
            <v>1</v>
          </cell>
        </row>
        <row r="340">
          <cell r="C340">
            <v>3393</v>
          </cell>
          <cell r="D340" t="str">
            <v>Phải trả Ngân hàng Giám sát</v>
          </cell>
          <cell r="E340" t="str">
            <v>3393 - Phải trả Ngân hàng Giám sát</v>
          </cell>
          <cell r="F340" t="str">
            <v>ACCL2</v>
          </cell>
          <cell r="G340" t="str">
            <v>Nợ - Nguồn</v>
          </cell>
          <cell r="H340">
            <v>1</v>
          </cell>
        </row>
        <row r="341">
          <cell r="C341">
            <v>3394</v>
          </cell>
          <cell r="D341" t="str">
            <v>Phải trả Đại lý chuyển nhượng</v>
          </cell>
          <cell r="E341" t="str">
            <v>3394 - Phải trả Đại lý chuyển nhượng</v>
          </cell>
          <cell r="F341" t="str">
            <v>ACCL2</v>
          </cell>
          <cell r="G341" t="str">
            <v>Nợ - Nguồn</v>
          </cell>
          <cell r="H341">
            <v>1</v>
          </cell>
          <cell r="I341">
            <v>0</v>
          </cell>
        </row>
        <row r="342">
          <cell r="C342">
            <v>3395</v>
          </cell>
          <cell r="D342" t="str">
            <v>Phải trả dịch vụ quản trị quỹ</v>
          </cell>
          <cell r="E342" t="str">
            <v>3395 - Phải trả dịch vụ quản trị quỹ</v>
          </cell>
          <cell r="F342" t="str">
            <v>ACCL2</v>
          </cell>
          <cell r="G342" t="str">
            <v>VCSH - Nguồn</v>
          </cell>
          <cell r="H342">
            <v>1</v>
          </cell>
        </row>
        <row r="343">
          <cell r="C343">
            <v>411</v>
          </cell>
          <cell r="D343" t="str">
            <v>Vốn góp của Nhà đầu tư
 - Paid up Capital</v>
          </cell>
          <cell r="E343" t="str">
            <v>411 - Vốn góp của Nhà đầu tư
 - Paid up Capital</v>
          </cell>
          <cell r="F343" t="str">
            <v>ACCL1</v>
          </cell>
          <cell r="G343" t="str">
            <v>VCSH - Nguồn</v>
          </cell>
          <cell r="H343">
            <v>1</v>
          </cell>
        </row>
        <row r="344">
          <cell r="C344">
            <v>4111</v>
          </cell>
          <cell r="D344" t="str">
            <v>Vốn góp phát hành
 - Owner-capital subsscription</v>
          </cell>
          <cell r="E344" t="str">
            <v>4111 - Vốn góp phát hành
 - Owner-capital subsscription</v>
          </cell>
          <cell r="F344" t="str">
            <v>ACCL2</v>
          </cell>
          <cell r="G344" t="str">
            <v>VCSH - Nguồn</v>
          </cell>
          <cell r="H344">
            <v>1</v>
          </cell>
        </row>
        <row r="345">
          <cell r="C345">
            <v>41111</v>
          </cell>
          <cell r="D345" t="str">
            <v>Vốn góp phát hành lần đầu
 - Owner-capital IPO</v>
          </cell>
          <cell r="E345" t="str">
            <v>41111 - Vốn góp phát hành lần đầu
 - Owner-capital IPO</v>
          </cell>
          <cell r="F345" t="str">
            <v>ACCL3</v>
          </cell>
          <cell r="G345" t="str">
            <v>VCSH - Nguồn</v>
          </cell>
          <cell r="H345">
            <v>1</v>
          </cell>
        </row>
        <row r="346">
          <cell r="C346">
            <v>41112</v>
          </cell>
          <cell r="D346" t="str">
            <v>Vốn góp phát hành các lần tiếp theo
 - Owner-capital subscription</v>
          </cell>
          <cell r="E346" t="str">
            <v>41112 - Vốn góp phát hành các lần tiếp theo
 - Owner-capital subscription</v>
          </cell>
          <cell r="F346" t="str">
            <v>ACCL3</v>
          </cell>
          <cell r="G346" t="str">
            <v>VCSH - Nguồn</v>
          </cell>
          <cell r="H346">
            <v>1</v>
          </cell>
        </row>
        <row r="347">
          <cell r="C347">
            <v>4112</v>
          </cell>
          <cell r="D347" t="str">
            <v>Vốn góp mua lại
 - Owner-capital redemption</v>
          </cell>
          <cell r="E347" t="str">
            <v>4112 - Vốn góp mua lại
 - Owner-capital redemption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412</v>
          </cell>
          <cell r="D348" t="str">
            <v>Thặng dư vốn góp của Nhà đầu tư
 - Share premium</v>
          </cell>
          <cell r="E348" t="str">
            <v>412 - Thặng dư vốn góp của Nhà đầu tư
 - Share premium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4121</v>
          </cell>
          <cell r="D349" t="str">
            <v>Thặng dư vốn góp phát hành của Nhà đầu tư
 - Share premium subscription</v>
          </cell>
          <cell r="E349" t="str">
            <v>4121 - Thặng dư vốn góp phát hành của Nhà đầu tư
 - Share premium subscription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41211</v>
          </cell>
          <cell r="D350" t="str">
            <v>Thặng dư vốn góp phát hành của Nhà đầu tư - Thặng dư dương</v>
          </cell>
          <cell r="E350" t="str">
            <v>41211 - Thặng dư vốn góp phát hành của Nhà đầu tư - Thặng dư dương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41212</v>
          </cell>
          <cell r="D351" t="str">
            <v>Thặng dư vốn góp phát hành của Nhà đầu tư - Thặng dư âm</v>
          </cell>
          <cell r="E351" t="str">
            <v>41212 - Thặng dư vốn góp phát hành của Nhà đầu tư - Thặng dư âm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4122</v>
          </cell>
          <cell r="D352" t="str">
            <v>Thặng dư vốn góp mua lại của Nhà đầu tư
 - Share premium Redemption</v>
          </cell>
          <cell r="E352" t="str">
            <v>4122 - Thặng dư vốn góp mua lại của Nhà đầu tư
 - Share premium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41221</v>
          </cell>
          <cell r="D353" t="str">
            <v>Thặng dư vốn góp mua lại của Nhà đầu tư mua lại - Thặng dư dương</v>
          </cell>
          <cell r="E353" t="str">
            <v>41221 - Thặng dư vốn góp mua lại của Nhà đầu tư mua lại - Thặng dư dương</v>
          </cell>
          <cell r="F353" t="str">
            <v>ACCL3</v>
          </cell>
          <cell r="G353" t="str">
            <v>VCSH - Nguồn</v>
          </cell>
          <cell r="H353">
            <v>1</v>
          </cell>
        </row>
        <row r="354">
          <cell r="C354">
            <v>41222</v>
          </cell>
          <cell r="D354" t="str">
            <v>Thặng dư vốn góp mua lại của Nhà đầu tư - Thặng dư âm</v>
          </cell>
          <cell r="E354" t="str">
            <v>41222 - Thặng dư vốn góp mua lại của Nhà đầu tư - Thặng dư âm</v>
          </cell>
          <cell r="F354" t="str">
            <v>ACCL3</v>
          </cell>
          <cell r="G354" t="str">
            <v>VCSH - Nguồn</v>
          </cell>
          <cell r="H354">
            <v>1</v>
          </cell>
        </row>
        <row r="355">
          <cell r="C355">
            <v>413</v>
          </cell>
          <cell r="D355" t="str">
            <v>Chênh lệch tỷ giá hối đoái</v>
          </cell>
          <cell r="E355" t="str">
            <v>413 - Chênh lệch tỷ giá hối đoái</v>
          </cell>
          <cell r="F355" t="str">
            <v>ACCL1</v>
          </cell>
          <cell r="G355" t="str">
            <v>VCSH - Nguồn</v>
          </cell>
          <cell r="H355">
            <v>1</v>
          </cell>
        </row>
        <row r="356">
          <cell r="C356">
            <v>421</v>
          </cell>
          <cell r="D356" t="str">
            <v>Lợi nhuận chưa phân phối
 - Undistributed earnings</v>
          </cell>
          <cell r="E356" t="str">
            <v>421 - Lợi nhuận chưa phân phối
 - Undistributed earnings</v>
          </cell>
          <cell r="F356" t="str">
            <v>ACCL1</v>
          </cell>
          <cell r="G356" t="str">
            <v>VCSH - Nguồn</v>
          </cell>
          <cell r="H356">
            <v>1</v>
          </cell>
        </row>
        <row r="357">
          <cell r="C357">
            <v>4211</v>
          </cell>
          <cell r="D357" t="str">
            <v>Lợi nhuận đã thực hiện
 - Relarised earnings</v>
          </cell>
          <cell r="E357" t="str">
            <v>4211 - Lợi nhuận đã thực hiện
 - Relarised earnings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4212</v>
          </cell>
          <cell r="D358" t="str">
            <v>Lợi nhuận chưa thực hiện
 - Unrelarised earnings</v>
          </cell>
          <cell r="E358" t="str">
            <v>4212 - Lợi nhuận chưa thực hiện
 - Unrelarised earnings</v>
          </cell>
          <cell r="F358" t="str">
            <v>ACCL2</v>
          </cell>
          <cell r="G358" t="str">
            <v>VCSH - Nguồn</v>
          </cell>
          <cell r="H358">
            <v>1</v>
          </cell>
        </row>
        <row r="359">
          <cell r="C359">
            <v>422</v>
          </cell>
          <cell r="D359" t="str">
            <v>Lợi nhuận/Tài sản phân phối cho Nhà đầu tư</v>
          </cell>
          <cell r="E359" t="str">
            <v>422 - Lợi nhuận/Tài sản phân phối cho Nhà đầu tư</v>
          </cell>
          <cell r="F359" t="str">
            <v>ACCL1</v>
          </cell>
          <cell r="G359" t="str">
            <v>VCSH - Nguồn</v>
          </cell>
          <cell r="H359">
            <v>1</v>
          </cell>
        </row>
        <row r="360">
          <cell r="C360">
            <v>4221</v>
          </cell>
          <cell r="D360" t="str">
            <v xml:space="preserve">Lợi nhuận/Tài sản phân phối cho Nhà đầu tư trong năm </v>
          </cell>
          <cell r="E360" t="str">
            <v xml:space="preserve">4221 - Lợi nhuận/Tài sản phân phối cho Nhà đầu tư trong năm </v>
          </cell>
          <cell r="F360" t="str">
            <v>ACCL2</v>
          </cell>
          <cell r="G360" t="str">
            <v>VCSH - Nguồn</v>
          </cell>
          <cell r="H360">
            <v>1</v>
          </cell>
          <cell r="I360">
            <v>0</v>
          </cell>
        </row>
        <row r="361">
          <cell r="C361">
            <v>4222</v>
          </cell>
          <cell r="D361" t="str">
            <v>Lợi nhuận/Tài sản phân phối cho Nhà đầu tư lũy kế từ khi thành lập quỹ mở đến kỳ báo cáo</v>
          </cell>
          <cell r="E361" t="str">
            <v>4222 - Lợi nhuận/Tài sản phân phối cho Nhà đầu tư lũy kế từ khi thành lập quỹ mở đến kỳ báo cáo</v>
          </cell>
          <cell r="F361" t="str">
            <v>ACCL2</v>
          </cell>
          <cell r="G361" t="str">
            <v>TN</v>
          </cell>
          <cell r="H361">
            <v>1</v>
          </cell>
        </row>
        <row r="362">
          <cell r="C362">
            <v>511</v>
          </cell>
          <cell r="D362" t="str">
            <v>Thu nhập
 - Income</v>
          </cell>
          <cell r="E362" t="str">
            <v>511 - Thu nhập
 - Income</v>
          </cell>
          <cell r="F362" t="str">
            <v>ACCL1</v>
          </cell>
          <cell r="G362" t="str">
            <v>TN</v>
          </cell>
          <cell r="H362">
            <v>1</v>
          </cell>
        </row>
        <row r="363">
          <cell r="C363">
            <v>5111</v>
          </cell>
          <cell r="D363" t="str">
            <v>Lãi bán các khoản đầu tư
 - Realized gain from disposal investments</v>
          </cell>
          <cell r="E363" t="str">
            <v>5111 - Lãi bán các khoản đầu tư
 - Realized gain from disposal investments</v>
          </cell>
          <cell r="F363" t="str">
            <v>ACCL2</v>
          </cell>
          <cell r="G363" t="str">
            <v>TN</v>
          </cell>
          <cell r="H363">
            <v>1</v>
          </cell>
        </row>
        <row r="364">
          <cell r="C364">
            <v>51111</v>
          </cell>
          <cell r="D364" t="str">
            <v>Lãi bán - Cổ phiếu niêm yết
 - Realized gain from Listed Shares</v>
          </cell>
          <cell r="E364" t="str">
            <v>51111 - Lãi bán - Cổ phiếu niêm yết
 - Realized gain from Listed Shares</v>
          </cell>
          <cell r="F364" t="str">
            <v>ACCL3</v>
          </cell>
          <cell r="G364" t="str">
            <v>TN</v>
          </cell>
          <cell r="H364">
            <v>1</v>
          </cell>
        </row>
        <row r="365">
          <cell r="C365">
            <v>5111101</v>
          </cell>
          <cell r="D365" t="str">
            <v>Lãi bán - Cổ phiếu phổ thông
 - Realized gain from Shares</v>
          </cell>
          <cell r="E365" t="str">
            <v>5111101 - Lãi bán - Cổ phiếu phổ thông
 - Realized gain from Shares</v>
          </cell>
          <cell r="F365" t="str">
            <v>ACCL5</v>
          </cell>
          <cell r="G365" t="str">
            <v>TN</v>
          </cell>
          <cell r="H365">
            <v>1</v>
          </cell>
        </row>
        <row r="366">
          <cell r="C366">
            <v>5111102</v>
          </cell>
          <cell r="D366" t="str">
            <v xml:space="preserve">Lãi bán - Quyền mua cổ phiếu </v>
          </cell>
          <cell r="E366" t="str">
            <v xml:space="preserve">5111102 - Lãi bán - Quyền mua cổ phiếu </v>
          </cell>
          <cell r="F366" t="str">
            <v>ACCL5</v>
          </cell>
          <cell r="G366" t="str">
            <v>TN</v>
          </cell>
          <cell r="H366">
            <v>1</v>
          </cell>
        </row>
        <row r="367">
          <cell r="C367">
            <v>5111103</v>
          </cell>
          <cell r="D367" t="str">
            <v>Lãi bán - Chứng quyền</v>
          </cell>
          <cell r="E367" t="str">
            <v>5111103 - Lãi bán - Chứng quyền</v>
          </cell>
          <cell r="F367" t="str">
            <v>ACCL5</v>
          </cell>
          <cell r="G367" t="str">
            <v>TN</v>
          </cell>
          <cell r="H367">
            <v>1</v>
          </cell>
        </row>
        <row r="368">
          <cell r="C368">
            <v>5111104</v>
          </cell>
          <cell r="D368" t="str">
            <v>Lãi bán - Chứng chỉ lưu ký</v>
          </cell>
          <cell r="E368" t="str">
            <v>5111104 - Lãi bán - Chứng chỉ lưu ký</v>
          </cell>
          <cell r="F368" t="str">
            <v>ACCL5</v>
          </cell>
          <cell r="G368" t="str">
            <v>TN</v>
          </cell>
          <cell r="H368">
            <v>1</v>
          </cell>
        </row>
        <row r="369">
          <cell r="C369">
            <v>5111199</v>
          </cell>
          <cell r="D369" t="str">
            <v>Lãi bán - Cổ phiếu niêm yết khác</v>
          </cell>
          <cell r="E369" t="str">
            <v>5111199 - Lãi bán - Cổ phiếu niêm yết khác</v>
          </cell>
          <cell r="F369" t="str">
            <v>ACCL5</v>
          </cell>
          <cell r="G369" t="str">
            <v>TN</v>
          </cell>
          <cell r="H369">
            <v>1</v>
          </cell>
        </row>
        <row r="370">
          <cell r="C370">
            <v>51112</v>
          </cell>
          <cell r="D370" t="str">
            <v>Lãi bán - Cổ phiếu chưa niêm yết
 - Realized gain from Unlisted Shares</v>
          </cell>
          <cell r="E370" t="str">
            <v>51112 - Lãi bán - Cổ phiếu chưa niêm yết
 - Realized gain from Unlisted Shares</v>
          </cell>
          <cell r="F370" t="str">
            <v>ACCL3</v>
          </cell>
          <cell r="G370" t="str">
            <v>TN</v>
          </cell>
          <cell r="H370">
            <v>1</v>
          </cell>
        </row>
        <row r="371">
          <cell r="C371">
            <v>5111201</v>
          </cell>
          <cell r="D371" t="str">
            <v>Lãi bán - Cổ phiếu phổ thông</v>
          </cell>
          <cell r="E371" t="str">
            <v>5111201 - Lãi bán - Cổ phiếu phổ thông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5111202</v>
          </cell>
          <cell r="D372" t="str">
            <v xml:space="preserve">Lãi bán - Quyền mua cổ phiếu </v>
          </cell>
          <cell r="E372" t="str">
            <v xml:space="preserve">5111202 - Lãi bán - Quyền mua cổ phiếu 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5111203</v>
          </cell>
          <cell r="D373" t="str">
            <v>Lãi bán - Chứng quyền</v>
          </cell>
          <cell r="E373" t="str">
            <v>5111203 - Lãi bán - Chứng quyền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5111204</v>
          </cell>
          <cell r="D374" t="str">
            <v>Lãi bán - Chứng chỉ lưu ký</v>
          </cell>
          <cell r="E374" t="str">
            <v>5111204 - Lãi bán - Chứng chỉ lưu ký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5111299</v>
          </cell>
          <cell r="D375" t="str">
            <v>Lãi bán - Cổ phiếu niêm yết khác</v>
          </cell>
          <cell r="E375" t="str">
            <v>5111299 - Lãi bán - Cổ phiếu niêm yết khác</v>
          </cell>
          <cell r="F375" t="str">
            <v>ACCL5</v>
          </cell>
          <cell r="G375" t="str">
            <v>TN</v>
          </cell>
          <cell r="H375">
            <v>1</v>
          </cell>
        </row>
        <row r="376">
          <cell r="C376">
            <v>51113</v>
          </cell>
          <cell r="D376" t="str">
            <v>Lãi bán - Trái phiếu niêm yết
 - Realized gain from Listed bond</v>
          </cell>
          <cell r="E376" t="str">
            <v>51113 - Lãi bán - Trái phiếu niêm yết
 - Realized gain from Listed bond</v>
          </cell>
          <cell r="F376" t="str">
            <v>ACCL3</v>
          </cell>
          <cell r="G376" t="str">
            <v>TN</v>
          </cell>
          <cell r="H376">
            <v>1</v>
          </cell>
        </row>
        <row r="377">
          <cell r="C377">
            <v>5111301</v>
          </cell>
          <cell r="D377" t="str">
            <v>Lãi bán - Trái phiếu Chính phủ
 - Realized gain from Government Bond</v>
          </cell>
          <cell r="E377" t="str">
            <v>5111301 - Lãi bán - Trái phiếu Chính phủ
 - Realized gain from Government Bond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5111302</v>
          </cell>
          <cell r="D378" t="str">
            <v>Lãi bán - Trái phiếu Kho bạc Nhà nước</v>
          </cell>
          <cell r="E378" t="str">
            <v>5111302 - Lãi bán - Trái phiếu Kho bạc Nhà nước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5111303</v>
          </cell>
          <cell r="D379" t="str">
            <v>Lãi bán - Trái phiếu được Chính phủ bảo lãnh</v>
          </cell>
          <cell r="E379" t="str">
            <v>5111303 - Lãi bán - Trái phiếu được Chính phủ bảo lãnh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5111304</v>
          </cell>
          <cell r="D380" t="str">
            <v>Lãi bán - Trái phiếu chính quyền địa phương</v>
          </cell>
          <cell r="E380" t="str">
            <v>5111304 - Lãi bán - Trái phiếu chính quyền địa phương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5111305</v>
          </cell>
          <cell r="D381" t="str">
            <v>Lãi bán - Trái phiếu doanh nghiệp Nhà nước</v>
          </cell>
          <cell r="E381" t="str">
            <v>5111305 - Lãi bán - Trái phiếu doanh nghiệp Nhà nước</v>
          </cell>
          <cell r="F381" t="str">
            <v>ACCL5</v>
          </cell>
          <cell r="G381" t="str">
            <v>TN</v>
          </cell>
          <cell r="H381">
            <v>1</v>
          </cell>
        </row>
        <row r="382">
          <cell r="C382">
            <v>5111306</v>
          </cell>
          <cell r="D382" t="str">
            <v>Lãi bán - Trái phiếu doanh nghiệp
 - Realized gain from Corporate Bond</v>
          </cell>
          <cell r="E382" t="str">
            <v>5111306 - Lãi bán - Trái phiếu doanh nghiệp
 - Realized gain from Corporate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5111307</v>
          </cell>
          <cell r="D383" t="str">
            <v>Lãi bán - Trái phiếu chuyển đổi</v>
          </cell>
          <cell r="E383" t="str">
            <v>5111307 - Lãi bán - Trái phiếu chuyển đổi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5111308</v>
          </cell>
          <cell r="D384" t="str">
            <v>Lãi bán - Quyền mua trái phiếu chuyển đổi</v>
          </cell>
          <cell r="E384" t="str">
            <v>5111308 - Lãi bán - Quyền mua trái phiếu chuyển đổi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5111399</v>
          </cell>
          <cell r="D385" t="str">
            <v>Lãi bán - Trái phiếu niêm yết khác</v>
          </cell>
          <cell r="E385" t="str">
            <v>5111399 - Lãi bán - Trái phiếu niêm yết khác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51114</v>
          </cell>
          <cell r="D386" t="str">
            <v>Lãi bán - Trái phiếu chưa niêm yết
 - Realized gain from Unlisted Bond</v>
          </cell>
          <cell r="E386" t="str">
            <v>51114 - Lãi bán - Trái phiếu chưa niêm yết
 - Realized gain from Unlisted Bond</v>
          </cell>
          <cell r="F386" t="str">
            <v>ACCL3</v>
          </cell>
          <cell r="G386" t="str">
            <v>TN</v>
          </cell>
          <cell r="H386">
            <v>1</v>
          </cell>
        </row>
        <row r="387">
          <cell r="C387">
            <v>5111403</v>
          </cell>
          <cell r="D387" t="str">
            <v>Trái phiếu được Chính phủ bảo lãnh</v>
          </cell>
          <cell r="E387" t="str">
            <v>5111403 - Trái phiếu được Chính phủ bảo lãnh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5111404</v>
          </cell>
          <cell r="D388" t="str">
            <v>Trái phiếu chính quyền địa phương</v>
          </cell>
          <cell r="E388" t="str">
            <v>5111404 - Trái phiếu chính quyền địa phương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5111405</v>
          </cell>
          <cell r="D389" t="str">
            <v>Trái phiếu doanh nghiệp Nhà nước</v>
          </cell>
          <cell r="E389" t="str">
            <v>5111405 - Trái phiếu doanh nghiệp Nhà nước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5111406</v>
          </cell>
          <cell r="D390" t="str">
            <v>Trái phiếu doanh nghiệp
 - Realized gain from Corporate Unlisted Bond</v>
          </cell>
          <cell r="E390" t="str">
            <v>5111406 - Trái phiếu doanh nghiệp
 - Realized gain from Corporate Unlisted Bond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5111407</v>
          </cell>
          <cell r="D391" t="str">
            <v>Trái phiếu chuyển đổi</v>
          </cell>
          <cell r="E391" t="str">
            <v>5111407 - Trái phiếu chuyển đổi</v>
          </cell>
          <cell r="F391" t="str">
            <v>ACCL5</v>
          </cell>
          <cell r="G391" t="str">
            <v>TN</v>
          </cell>
          <cell r="H391">
            <v>1</v>
          </cell>
        </row>
        <row r="392">
          <cell r="C392">
            <v>5111408</v>
          </cell>
          <cell r="D392" t="str">
            <v>Quyền mua trái phiếu chuyển đổi</v>
          </cell>
          <cell r="E392" t="str">
            <v>5111408 - Quyền mua trái phiếu chuyển đổi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5111499</v>
          </cell>
          <cell r="D393" t="str">
            <v>Trái phiếu niêm yết khác</v>
          </cell>
          <cell r="E393" t="str">
            <v>5111499 - Trái phiếu niêm yết khác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51115</v>
          </cell>
          <cell r="D394" t="str">
            <v>Lãi bán  - Công cụ thị trường tiền tệ
 - Realized gain from Money Market Intrusment</v>
          </cell>
          <cell r="E394" t="str">
            <v>51115 - Lãi bán  - Công cụ thị trường tiền tệ
 - Realized gain from Money Market Intrusment</v>
          </cell>
          <cell r="F394" t="str">
            <v>ACCL3</v>
          </cell>
          <cell r="G394" t="str">
            <v>TN</v>
          </cell>
          <cell r="H394">
            <v>1</v>
          </cell>
        </row>
        <row r="395">
          <cell r="C395">
            <v>5111501</v>
          </cell>
          <cell r="D395" t="str">
            <v>Lãi bán - Tín phiếu kho bạc Nhà nước</v>
          </cell>
          <cell r="E395" t="str">
            <v>5111501 - Lãi bán - Tín phiếu kho bạc Nhà nước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5111502</v>
          </cell>
          <cell r="D396" t="str">
            <v>Lãi bán - Tín phiếu Ngân hàng Nhà nước</v>
          </cell>
          <cell r="E396" t="str">
            <v>5111502 - Lãi bán - Tín phiếu Ngân hàng Nhà nước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5111503</v>
          </cell>
          <cell r="D397" t="str">
            <v>Lãi bán - Hợp đồng Repo</v>
          </cell>
          <cell r="E397" t="str">
            <v>5111503 - Lãi bán - Hợp đồng Repo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5111504</v>
          </cell>
          <cell r="D398" t="str">
            <v>Lãi bán - Giấy tờ có giá
 - Realized gain from Valuable paper</v>
          </cell>
          <cell r="E398" t="str">
            <v>5111504 - Lãi bán - Giấy tờ có giá
 - Realized gain from Valuable paper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5111505</v>
          </cell>
          <cell r="D399" t="str">
            <v>Lãi bán - Tiền gửi có kỳ hạn cố định
 - Realized gain from Fix Deposit &gt; 3 months</v>
          </cell>
          <cell r="E399" t="str">
            <v>5111505 - Lãi bán - Tiền gửi có kỳ hạn cố định
 - Realized gain from Fix Deposit &gt; 3 months</v>
          </cell>
          <cell r="F399" t="str">
            <v>ACCL5</v>
          </cell>
          <cell r="G399" t="str">
            <v>TN</v>
          </cell>
          <cell r="H399">
            <v>1</v>
          </cell>
        </row>
        <row r="400">
          <cell r="C400">
            <v>5111599</v>
          </cell>
          <cell r="D400" t="str">
            <v>Lãi bán - Các công cụ thị trường tiền tệ  khác</v>
          </cell>
          <cell r="E400" t="str">
            <v>5111599 - Lãi bán - Các công cụ thị trường tiền tệ  khác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51116</v>
          </cell>
          <cell r="D401" t="str">
            <v>Lãi bán - Các khoản đầu tư phái sinh niêm yết</v>
          </cell>
          <cell r="E401" t="str">
            <v>51116 - Lãi bán - Các khoản đầu tư phái sinh niêm yết</v>
          </cell>
          <cell r="F401" t="str">
            <v>ACCL3</v>
          </cell>
          <cell r="G401" t="str">
            <v>TN</v>
          </cell>
          <cell r="H401">
            <v>1</v>
          </cell>
        </row>
        <row r="402">
          <cell r="C402">
            <v>5111601</v>
          </cell>
          <cell r="D402" t="str">
            <v xml:space="preserve">Lãi bán - Hợp đồng tương lai </v>
          </cell>
          <cell r="E402" t="str">
            <v xml:space="preserve">5111601 - Lãi bán - Hợp đồng tương lai 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5111602</v>
          </cell>
          <cell r="D403" t="str">
            <v>Lãi bán - Hợp đồng quyền chọn (Chỉ số, hàng hóa, chứng khoán)</v>
          </cell>
          <cell r="E403" t="str">
            <v>5111602 - Lãi bán - Hợp đồng quyền chọn (Chỉ số, hàng hóa, chứng khoán)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5111699</v>
          </cell>
          <cell r="D404" t="str">
            <v>Lãi bán - Chứng khoán phái sinh khác</v>
          </cell>
          <cell r="E404" t="str">
            <v>5111699 - Lãi bán - Chứng khoán phái sinh khác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51117</v>
          </cell>
          <cell r="D405" t="str">
            <v>Lãi bán - Các khoản đầu tư phái sinh chưa niêm yết</v>
          </cell>
          <cell r="E405" t="str">
            <v>51117 - Lãi bán - Các khoản đầu tư phái sinh chưa niêm yết</v>
          </cell>
          <cell r="F405" t="str">
            <v>ACCL3</v>
          </cell>
          <cell r="G405" t="str">
            <v>TN</v>
          </cell>
          <cell r="H405">
            <v>1</v>
          </cell>
        </row>
        <row r="406">
          <cell r="C406">
            <v>5111703</v>
          </cell>
          <cell r="D406" t="str">
            <v>Lãi bán - Hợp đồng hoán đổi (Hoán đổi lãi suất, hoán đổi tiền tệ chéo)</v>
          </cell>
          <cell r="E406" t="str">
            <v>5111703 - Lãi bán - Hợp đồng hoán đổi (Hoán đổi lãi suất, hoán đổi tiền tệ chéo)</v>
          </cell>
          <cell r="F406" t="str">
            <v>ACCL5</v>
          </cell>
          <cell r="G406" t="str">
            <v>TN</v>
          </cell>
          <cell r="H406">
            <v>1</v>
          </cell>
        </row>
        <row r="407">
          <cell r="C407">
            <v>5111799</v>
          </cell>
          <cell r="D407" t="str">
            <v>Lãi bán - Chứng khoán phái sinh chưa niêm yết khác</v>
          </cell>
          <cell r="E407" t="str">
            <v>5111799 - Lãi bán - Chứng khoán phái sinh chưa niêm yết khác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511110</v>
          </cell>
          <cell r="D408" t="str">
            <v>Lãi bán - Các khoản đầu tư đã chuyển quyền sở hữu</v>
          </cell>
          <cell r="E408" t="str">
            <v>511110 - Lãi bán - Các khoản đầu tư đã chuyển quyền sở hữu</v>
          </cell>
          <cell r="F408" t="str">
            <v>ACCL4</v>
          </cell>
          <cell r="G408" t="str">
            <v>TN</v>
          </cell>
          <cell r="H408">
            <v>1</v>
          </cell>
        </row>
        <row r="409">
          <cell r="C409">
            <v>51111002</v>
          </cell>
          <cell r="D409" t="str">
            <v>Lãi bán - Cổ phiếu chưa niêm yết</v>
          </cell>
          <cell r="E409" t="str">
            <v>51111002 - Lãi bán - Cổ phiếu chưa niêm yết</v>
          </cell>
          <cell r="F409" t="str">
            <v>ACCL6</v>
          </cell>
          <cell r="G409" t="str">
            <v>TN</v>
          </cell>
          <cell r="H409">
            <v>1</v>
          </cell>
        </row>
        <row r="410">
          <cell r="C410">
            <v>51111004</v>
          </cell>
          <cell r="D410" t="str">
            <v>Lãi bán - Trái phiếu chưa niêm yết</v>
          </cell>
          <cell r="E410" t="str">
            <v>51111004 - Lãi bán - Trái phiếu chưa niêm yết</v>
          </cell>
          <cell r="F410" t="str">
            <v>ACCL6</v>
          </cell>
          <cell r="G410" t="str">
            <v>TN</v>
          </cell>
          <cell r="H410">
            <v>1</v>
          </cell>
        </row>
        <row r="411">
          <cell r="C411">
            <v>51111005</v>
          </cell>
          <cell r="D411" t="str">
            <v>Lãi bán - Công cụ thị trường tiền tệ</v>
          </cell>
          <cell r="E411" t="str">
            <v>51111005 - Lãi bán - Công cụ thị trường tiền tệ</v>
          </cell>
          <cell r="F411" t="str">
            <v>ACCL6</v>
          </cell>
          <cell r="G411" t="str">
            <v>TN</v>
          </cell>
          <cell r="H411">
            <v>1</v>
          </cell>
        </row>
        <row r="412">
          <cell r="C412">
            <v>51111007</v>
          </cell>
          <cell r="D412" t="str">
            <v xml:space="preserve">Lãi bán - Các khoản đầu tư phái sinh chưa niêm yết </v>
          </cell>
          <cell r="E412" t="str">
            <v xml:space="preserve">51111007 - Lãi bán - Các khoản đầu tư phái sinh chưa niêm yết </v>
          </cell>
          <cell r="F412" t="str">
            <v>ACCL6</v>
          </cell>
          <cell r="G412" t="str">
            <v>TN</v>
          </cell>
          <cell r="H412">
            <v>1</v>
          </cell>
        </row>
        <row r="413">
          <cell r="C413">
            <v>51119</v>
          </cell>
          <cell r="D413" t="str">
            <v>Lãi bán - Các khoản đầu tư khác</v>
          </cell>
          <cell r="E413" t="str">
            <v>51119 - Lãi bán - Các khoản đầu tư khác</v>
          </cell>
          <cell r="F413" t="str">
            <v>ACCL3</v>
          </cell>
          <cell r="G413" t="str">
            <v>TN</v>
          </cell>
          <cell r="H413">
            <v>1</v>
          </cell>
        </row>
        <row r="414">
          <cell r="C414">
            <v>511191</v>
          </cell>
          <cell r="D414" t="str">
            <v>Dự phòng nợ phải thu khó đòi về bán các khoản đầu tư</v>
          </cell>
          <cell r="E414" t="str">
            <v>511191 - Dự phòng nợ phải thu khó đòi về bán các khoản đầu tư</v>
          </cell>
          <cell r="F414" t="str">
            <v>ACCL4</v>
          </cell>
          <cell r="G414" t="str">
            <v>TN</v>
          </cell>
          <cell r="H414">
            <v>1</v>
          </cell>
        </row>
        <row r="415">
          <cell r="C415">
            <v>511192</v>
          </cell>
          <cell r="D415" t="str">
            <v>Xử lý tổn thất nợ phải thu khó đòi về bán các khoản đầu tư</v>
          </cell>
          <cell r="E415" t="str">
            <v>511192 - Xử lý tổn thất nợ phải thu khó đòi về bán các khoản đầu tư</v>
          </cell>
          <cell r="F415" t="str">
            <v>ACCL4</v>
          </cell>
          <cell r="G415" t="str">
            <v>TN</v>
          </cell>
          <cell r="H415">
            <v>1</v>
          </cell>
        </row>
        <row r="416">
          <cell r="C416">
            <v>511195</v>
          </cell>
          <cell r="D416" t="str">
            <v>Dự phòng tổn thất phải thu khó đòi về gốc trái phiếu, công cụ tiền tệ đáo hạn</v>
          </cell>
          <cell r="E416" t="str">
            <v>511195 - Dự phòng tổn thất phải thu khó đòi về gốc trái phiếu, công cụ tiền tệ đáo hạn</v>
          </cell>
          <cell r="F416" t="str">
            <v>ACCL4</v>
          </cell>
          <cell r="G416" t="str">
            <v>TN</v>
          </cell>
          <cell r="H416">
            <v>1</v>
          </cell>
        </row>
        <row r="417">
          <cell r="C417">
            <v>511196</v>
          </cell>
          <cell r="D417" t="str">
            <v>Dự phòng nợ phải thu khó đòi khác</v>
          </cell>
          <cell r="E417" t="str">
            <v>511196 - Dự phòng nợ phải thu khó đòi khác</v>
          </cell>
          <cell r="F417" t="str">
            <v>ACCL4</v>
          </cell>
          <cell r="G417" t="str">
            <v>TN</v>
          </cell>
          <cell r="H417">
            <v>1</v>
          </cell>
        </row>
        <row r="418">
          <cell r="C418">
            <v>5113</v>
          </cell>
          <cell r="D418" t="str">
            <v>Chênh lệch tăng về đánh giá lại các khoản đầu tư
 - Unrealized gain from investment revaluation</v>
          </cell>
          <cell r="E418" t="str">
            <v>5113 - Chênh lệch tăng về đánh giá lại các khoản đầu tư
 - Unrealized gain from investment revaluation</v>
          </cell>
          <cell r="F418" t="str">
            <v>ACCL2</v>
          </cell>
          <cell r="G418" t="str">
            <v>TN</v>
          </cell>
          <cell r="H418">
            <v>1</v>
          </cell>
        </row>
        <row r="419">
          <cell r="C419">
            <v>511301</v>
          </cell>
          <cell r="D419" t="str">
            <v>Chênh lệch tăng về đánh giá lại - Cổ phiếu niêm yết
 -  - Unrealized gain from Listed shares</v>
          </cell>
          <cell r="E419" t="str">
            <v>511301 - Chênh lệch tăng về đánh giá lại - Cổ phiếu niêm yết
 -  - Unrealized gain from Listed shares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51130101</v>
          </cell>
          <cell r="D420" t="str">
            <v>Chênh lệch tăng về đánh giá lại - Cổ phiếu phổ thông
 - Unrealized gain from listed shares</v>
          </cell>
          <cell r="E420" t="str">
            <v>51130101 - Chênh lệch tăng về đánh giá lại - Cổ phiếu phổ thông
 - Unrealized gain from listed shares</v>
          </cell>
          <cell r="F420" t="str">
            <v>ACCL6</v>
          </cell>
          <cell r="G420" t="str">
            <v>TN</v>
          </cell>
          <cell r="H420">
            <v>1</v>
          </cell>
        </row>
        <row r="421">
          <cell r="C421">
            <v>51130102</v>
          </cell>
          <cell r="D421" t="str">
            <v>Chênh lệch tăng về đánh giá lại - Quyền mua cổ phiếu
 - Unrealized gain from rights</v>
          </cell>
          <cell r="E421" t="str">
            <v>51130102 - Chênh lệch tăng về đánh giá lại - Quyền mua cổ phiếu
 - Unrealized gain from rights</v>
          </cell>
          <cell r="F421" t="str">
            <v>ACCL6</v>
          </cell>
          <cell r="G421" t="str">
            <v>TN</v>
          </cell>
          <cell r="H421">
            <v>1</v>
          </cell>
        </row>
        <row r="422">
          <cell r="C422">
            <v>51130103</v>
          </cell>
          <cell r="D422" t="str">
            <v>Chênh lệch tăng về đánh giá lại - Chứng quyền</v>
          </cell>
          <cell r="E422" t="str">
            <v>51130103 - Chênh lệch tăng về đánh giá lại - Chứng quyền</v>
          </cell>
          <cell r="F422" t="str">
            <v>ACCL6</v>
          </cell>
          <cell r="G422" t="str">
            <v>TN</v>
          </cell>
          <cell r="H422">
            <v>1</v>
          </cell>
        </row>
        <row r="423">
          <cell r="C423">
            <v>51130104</v>
          </cell>
          <cell r="D423" t="str">
            <v>Chênh lệch tăng về đánh giá lại - Chứng chỉ lưu ký</v>
          </cell>
          <cell r="E423" t="str">
            <v>51130104 - Chênh lệch tăng về đánh giá lại - Chứng chỉ lưu ký</v>
          </cell>
          <cell r="F423" t="str">
            <v>ACCL6</v>
          </cell>
          <cell r="G423" t="str">
            <v>TN</v>
          </cell>
          <cell r="H423">
            <v>1</v>
          </cell>
        </row>
        <row r="424">
          <cell r="C424">
            <v>51130199</v>
          </cell>
          <cell r="D424" t="str">
            <v>Chênh lệch tăng về đánh giá lại - Cổ phiếu niêm yết khác</v>
          </cell>
          <cell r="E424" t="str">
            <v>51130199 - Chênh lệch tăng về đánh giá lại - Cổ phiếu niêm yết khác</v>
          </cell>
          <cell r="F424" t="str">
            <v>ACCL6</v>
          </cell>
          <cell r="G424" t="str">
            <v>TN</v>
          </cell>
          <cell r="H424">
            <v>1</v>
          </cell>
        </row>
        <row r="425">
          <cell r="C425">
            <v>511302</v>
          </cell>
          <cell r="D425" t="str">
            <v>Chênh lệch tăng về đánh giá lại - Cổ phiếu chưa niêm yết
 - Unrealized gain from Unlisted shares</v>
          </cell>
          <cell r="E425" t="str">
            <v>511302 - Chênh lệch tăng về đánh giá lại - Cổ phiếu chưa niêm yết
 - Unrealized gain from Unlisted shares</v>
          </cell>
          <cell r="F425" t="str">
            <v>ACCL4</v>
          </cell>
          <cell r="G425" t="str">
            <v>TN</v>
          </cell>
          <cell r="H425">
            <v>1</v>
          </cell>
        </row>
        <row r="426">
          <cell r="C426">
            <v>51130201</v>
          </cell>
          <cell r="D426" t="str">
            <v>Chênh lệch tăng về đánh giá lại - Cổ phiếu phổ thông</v>
          </cell>
          <cell r="E426" t="str">
            <v>51130201 - Chênh lệch tăng về đánh giá lại - Cổ phiếu phổ thông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51130202</v>
          </cell>
          <cell r="D427" t="str">
            <v>Chênh lệch tăng về đánh giá lại -  Quyền mua cổ phiếu</v>
          </cell>
          <cell r="E427" t="str">
            <v>51130202 - Chênh lệch tăng về đánh giá lại -  Quyền mua cổ phiếu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51130203</v>
          </cell>
          <cell r="D428" t="str">
            <v>Chênh lệch tăng về đánh giá lại - Chứng quyền</v>
          </cell>
          <cell r="E428" t="str">
            <v>51130203 - Chênh lệch tăng về đánh giá lại - Chứng quyền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51130299</v>
          </cell>
          <cell r="D429" t="str">
            <v>Chênh lệch tăng về đánh giá lại - Cổ phiếu chưa niêm yết khác</v>
          </cell>
          <cell r="E429" t="str">
            <v>51130299 - Chênh lệch tăng về đánh giá lại - Cổ phiếu chưa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511303</v>
          </cell>
          <cell r="D430" t="str">
            <v>Chênh lệch tăng về đánh giá lại - Trái phiếu niêm yết
 - Unrealized gain from Listed Bond</v>
          </cell>
          <cell r="E430" t="str">
            <v>511303 - Chênh lệch tăng về đánh giá lại - Trái phiếu niêm yết
 - Unrealized gain from Listed Bond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51130301</v>
          </cell>
          <cell r="D431" t="str">
            <v>Chênh lệch tăng về đánh giá lại - Trái phiếu Chính phủ
 - Unrealized gain from Government bonds</v>
          </cell>
          <cell r="E431" t="str">
            <v>51130301 - Chênh lệch tăng về đánh giá lại - Trái phiếu Chính phủ
 - Unrealized gain from Government bonds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51130302</v>
          </cell>
          <cell r="D432" t="str">
            <v>Chênh lệch tăng về đánh giá lại - Trái phiếu Kho bạc Nhà nước</v>
          </cell>
          <cell r="E432" t="str">
            <v>51130302 - Chênh lệch tăng về đánh giá lại - Trái phiếu Kho bạc Nhà nước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51130303</v>
          </cell>
          <cell r="D433" t="str">
            <v>Chênh lệch tăng về đánh giá lại - Trái phiếu được Chính phủ bảo lãnh</v>
          </cell>
          <cell r="E433" t="str">
            <v>51130303 - Chênh lệch tăng về đánh giá lại - Trái phiếu được Chính phủ bảo lãnh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51130304</v>
          </cell>
          <cell r="D434" t="str">
            <v>Chênh lệch tăng về đánh giá lại - Trái phiếu chính quyền địa phương</v>
          </cell>
          <cell r="E434" t="str">
            <v>51130304 - Chênh lệch tăng về đánh giá lại - Trái phiếu chính quyền địa phương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51130305</v>
          </cell>
          <cell r="D435" t="str">
            <v>Chênh lệch tăng về đánh giá lại - Trái phiếu doanh nghiệp Nhà nước</v>
          </cell>
          <cell r="E435" t="str">
            <v>51130305 - Chênh lệch tăng về đánh giá lại - Trái phiếu doanh nghiệp Nhà nước</v>
          </cell>
          <cell r="F435" t="str">
            <v>ACCL6</v>
          </cell>
          <cell r="G435" t="str">
            <v>TN</v>
          </cell>
          <cell r="H435">
            <v>1</v>
          </cell>
        </row>
        <row r="436">
          <cell r="C436">
            <v>51130306</v>
          </cell>
          <cell r="D436" t="str">
            <v>Chênh lệch tăng về đánh giá lại - Trái phiếu doanh nghiệp
 - Unrealized gain from Corporate listed bond</v>
          </cell>
          <cell r="E436" t="str">
            <v>51130306 - Chênh lệch tăng về đánh giá lại - Trái phiếu doanh nghiệp
 - Unrealized gain from Corporate listed bond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51130307</v>
          </cell>
          <cell r="D437" t="str">
            <v>Chênh lệch tăng về đánh giá lại - Trái phiếu chuyển đổi</v>
          </cell>
          <cell r="E437" t="str">
            <v>51130307 - Chênh lệch tăng về đánh giá lại - Trái phiếu chuyển đổi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51130308</v>
          </cell>
          <cell r="D438" t="str">
            <v>Chênh lệch tăng về đánh giá lại - Quyền mua trái phiếu chuyển đổi</v>
          </cell>
          <cell r="E438" t="str">
            <v>51130308 - Chênh lệch tăng về đánh giá lại - Quyền mua trái phiếu chuyển đổi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51130399</v>
          </cell>
          <cell r="D439" t="str">
            <v>Chênh lệch tăng về đánh giá lại - Trái phiếu niêm yết khác</v>
          </cell>
          <cell r="E439" t="str">
            <v>51130399 - Chênh lệch tăng về đánh giá lại - Trái phiếu niêm yết khác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511304</v>
          </cell>
          <cell r="D440" t="str">
            <v>Chênh lệch tăng về đánh giá lại - Trái phiếu chưa niêm yết
 - Unrealized gain from Unlisted bond</v>
          </cell>
          <cell r="E440" t="str">
            <v>511304 - Chênh lệch tăng về đánh giá lại - Trái phiếu chưa niêm yết
 - Unrealized gain from Unlisted bond</v>
          </cell>
          <cell r="F440" t="str">
            <v>ACCL4</v>
          </cell>
          <cell r="G440" t="str">
            <v>TN</v>
          </cell>
          <cell r="H440">
            <v>1</v>
          </cell>
        </row>
        <row r="441">
          <cell r="C441">
            <v>51130403</v>
          </cell>
          <cell r="D441" t="str">
            <v>Chênh lệch tăng về đánh giá lại - Trái phiếu được Chính phủ bảo lãnh</v>
          </cell>
          <cell r="E441" t="str">
            <v>51130403 - Chênh lệch tăng về đánh giá lại - Trái phiếu được Chính phủ bảo lãnh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51130404</v>
          </cell>
          <cell r="D442" t="str">
            <v>Chênh lệch tăng về đánh giá lại - Trái phiếu chính quyền địa phương</v>
          </cell>
          <cell r="E442" t="str">
            <v>51130404 - Chênh lệch tăng về đánh giá lại - Trái phiếu chính quyền địa phương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51130405</v>
          </cell>
          <cell r="D443" t="str">
            <v>Chênh lệch tăng về đánh giá lại - Trái phiếu doanh nghiệp Nhà nước</v>
          </cell>
          <cell r="E443" t="str">
            <v>51130405 - Chênh lệch tăng về đánh giá lại - Trái phiếu doanh nghiệp Nhà nước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51130406</v>
          </cell>
          <cell r="D444" t="str">
            <v>Chênh lệch tăng về đánh giá lại - Trái phiếu doanh nghiệp
 - Unrealized gain from Corporate unlisted bond</v>
          </cell>
          <cell r="E444" t="str">
            <v>51130406 - Chênh lệch tăng về đánh giá lại - Trái phiếu doanh nghiệp
 - Unrealized gain from Corporate unlisted bond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51130407</v>
          </cell>
          <cell r="D445" t="str">
            <v>Chênh lệch tăng về đánh giá lại - Trái phiếu chuyển đổi</v>
          </cell>
          <cell r="E445" t="str">
            <v>51130407 - Chênh lệch tăng về đánh giá lại - Trái phiếu chuyển đổi</v>
          </cell>
          <cell r="F445" t="str">
            <v>ACCL6</v>
          </cell>
          <cell r="G445" t="str">
            <v>TN</v>
          </cell>
          <cell r="H445">
            <v>1</v>
          </cell>
        </row>
        <row r="446">
          <cell r="C446">
            <v>51130408</v>
          </cell>
          <cell r="D446" t="str">
            <v>Chênh lệch tăng về đánh giá lại - Quyền mua trái phiếu chuyển đổi</v>
          </cell>
          <cell r="E446" t="str">
            <v>51130408 - Chênh lệch tăng về đánh giá lại - Quyền mua trái phiếu chuyển đổi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51130499</v>
          </cell>
          <cell r="D447" t="str">
            <v>Chênh lệch tăng về đánh giá lại - Trái phiếu niêm yết khác</v>
          </cell>
          <cell r="E447" t="str">
            <v>51130499 - Chênh lệch tăng về đánh giá lại - Trái phiếu niêm yết khác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511305</v>
          </cell>
          <cell r="D448" t="str">
            <v>Chênh lệch tăng về đánh giá lại - Công cụ thị trường tiền tệ
 - Unrealized gain from Money market intrusments</v>
          </cell>
          <cell r="E448" t="str">
            <v>511305 - Chênh lệch tăng về đánh giá lại - Công cụ thị trường tiền tệ
 - Unrealized gain from Money market intrusments</v>
          </cell>
          <cell r="F448" t="str">
            <v>ACCL4</v>
          </cell>
          <cell r="G448" t="str">
            <v>TN</v>
          </cell>
          <cell r="H448">
            <v>1</v>
          </cell>
        </row>
        <row r="449">
          <cell r="C449">
            <v>51130501</v>
          </cell>
          <cell r="D449" t="str">
            <v>Chênh lệch tăng về đánh giá lại - Tín phiếu kho bạc Nhà nước</v>
          </cell>
          <cell r="E449" t="str">
            <v>51130501 - Chênh lệch tăng về đánh giá lại - Tín phiếu kho bạc Nhà nước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51130502</v>
          </cell>
          <cell r="D450" t="str">
            <v>Chênh lệch tăng về đánh giá lại - Tín phiếu Ngân hàng Nhà nước</v>
          </cell>
          <cell r="E450" t="str">
            <v>51130502 - Chênh lệch tăng về đánh giá lại - Tín phiếu Ngân hàng Nhà nước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51130503</v>
          </cell>
          <cell r="D451" t="str">
            <v>Chênh lệch tăng về đánh giá lại - Hợp đồng Repo</v>
          </cell>
          <cell r="E451" t="str">
            <v>51130503 - Chênh lệch tăng về đánh giá lại - Hợp đồng Repo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51130504</v>
          </cell>
          <cell r="D452" t="str">
            <v>Chênh lệch tăng về đánh giá lại - Giấy tờ có giá
 - Unrealized gain from Valuable papers</v>
          </cell>
          <cell r="E452" t="str">
            <v>51130504 - Chênh lệch tăng về đánh giá lại - Giấy tờ có giá
 - Unrealized gain from Valuable papers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51130505</v>
          </cell>
          <cell r="D453" t="str">
            <v>Chênh lệch tăng về đánh giá lại - Tiền gửi có kỳ hạn cố định
 - Unrealized gain from Fix Deposit</v>
          </cell>
          <cell r="E453" t="str">
            <v>51130505 - Chênh lệch tăng về đánh giá lại - Tiền gửi có kỳ hạn cố định
 - Unrealized gain from Fix Deposit</v>
          </cell>
          <cell r="F453" t="str">
            <v>ACCL6</v>
          </cell>
          <cell r="G453" t="str">
            <v>TN</v>
          </cell>
          <cell r="H453">
            <v>1</v>
          </cell>
        </row>
        <row r="454">
          <cell r="C454">
            <v>51130599</v>
          </cell>
          <cell r="D454" t="str">
            <v>Chênh lệch tăng về đánh giá lại - Các công cụ thị trường tiền tệ khác</v>
          </cell>
          <cell r="E454" t="str">
            <v>51130599 - Chênh lệch tăng về đánh giá lại - Các công cụ thị trường tiền tệ khác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511306</v>
          </cell>
          <cell r="D455" t="str">
            <v>Chênh lệch tăng về đánh giá lại - Các khoản đầu tư phái sinh niêm yết</v>
          </cell>
          <cell r="E455" t="str">
            <v>511306 - Chênh lệch tăng về đánh giá lại - Các khoản đầu tư phái sinh niêm yết</v>
          </cell>
          <cell r="F455" t="str">
            <v>ACCL4</v>
          </cell>
          <cell r="G455" t="str">
            <v>TN</v>
          </cell>
          <cell r="H455">
            <v>1</v>
          </cell>
        </row>
        <row r="456">
          <cell r="C456">
            <v>51130601</v>
          </cell>
          <cell r="D456" t="str">
            <v xml:space="preserve">Chênh lệch tăng về đánh giá lại - Hợp đồng tương lai </v>
          </cell>
          <cell r="E456" t="str">
            <v xml:space="preserve">51130601 - Chênh lệch tăng về đánh giá lại - Hợp đồng tương lai 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51130602</v>
          </cell>
          <cell r="D457" t="str">
            <v>Chênh lệch tăng về đánh giá lại - Hợp đồng quyền chọn (Chỉ số, hàng hóa, chứng khoán)</v>
          </cell>
          <cell r="E457" t="str">
            <v>51130602 - Chênh lệch tăng về đánh giá lại - Hợp đồng quyền chọn (Chỉ số, hàng hóa, chứng khoán)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51130699</v>
          </cell>
          <cell r="D458" t="str">
            <v>Chênh lệch tăng về đánh giá lại - Chứng khoán phái sinh khác</v>
          </cell>
          <cell r="E458" t="str">
            <v>51130699 - Chênh lệch tăng về đánh giá lại - Chứng khoán phái sinh khác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511307</v>
          </cell>
          <cell r="D459" t="str">
            <v>Chênh lệch tăng về đánh giá lại - Các khoản đầu tư phái sinh chưa niêm yết</v>
          </cell>
          <cell r="E459" t="str">
            <v>511307 - Chênh lệch tăng về đánh giá lại - Các khoản đầu tư phái sinh chưa niêm yết</v>
          </cell>
          <cell r="F459" t="str">
            <v>ACCL4</v>
          </cell>
          <cell r="G459" t="str">
            <v>TN</v>
          </cell>
          <cell r="H459">
            <v>1</v>
          </cell>
        </row>
        <row r="460">
          <cell r="C460">
            <v>51130703</v>
          </cell>
          <cell r="D460" t="str">
            <v>Chênh lệch tăng về đánh giá lại - Hợp đồng hoán đổi (Hoán đổi lãi suất, hoán đổi tiền tệ chéo)</v>
          </cell>
          <cell r="E460" t="str">
            <v>51130703 - Chênh lệch tăng về đánh giá lại - Hợp đồng hoán đổi (Hoán đổi lãi suất, hoán đổi tiền tệ chéo)</v>
          </cell>
          <cell r="F460" t="str">
            <v>ACCL6</v>
          </cell>
          <cell r="G460" t="str">
            <v>TN</v>
          </cell>
          <cell r="H460">
            <v>1</v>
          </cell>
        </row>
        <row r="461">
          <cell r="C461">
            <v>51130799</v>
          </cell>
          <cell r="D461" t="str">
            <v>Chênh lệch tăng về đánh giá lại - Chứng khoán phái sinh chưa niêm yết khác</v>
          </cell>
          <cell r="E461" t="str">
            <v>51130799 - Chênh lệch tăng về đánh giá lại - Chứng khoán phái sinh chưa niêm yết khác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511308</v>
          </cell>
          <cell r="D462" t="str">
            <v xml:space="preserve">Chênh lệch tăng về đánh giá lại - Các khoản đầu tư cho vay </v>
          </cell>
          <cell r="E462" t="str">
            <v xml:space="preserve">511308 - Chênh lệch tăng về đánh giá lại - Các khoản đầu tư cho vay </v>
          </cell>
          <cell r="F462" t="str">
            <v>ACCL4</v>
          </cell>
          <cell r="G462" t="str">
            <v>TN</v>
          </cell>
          <cell r="H462">
            <v>1</v>
          </cell>
        </row>
        <row r="463">
          <cell r="C463">
            <v>51130801</v>
          </cell>
          <cell r="D463" t="str">
            <v>Chênh lệch tăng về đánh giá lại - Các khoản đầu tư cho vay - Cổ phiếu niêm yết</v>
          </cell>
          <cell r="E463" t="str">
            <v>51130801 - Chênh lệch tăng về đánh giá lại - Các khoản đầu tư cho vay - Cổ phiếu niêm yết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51130802</v>
          </cell>
          <cell r="D464" t="str">
            <v>Chênh lệch tăng về đánh giá lại - Các khoản đầu tư cho vay - Cổ phiếu chưa niêm yết</v>
          </cell>
          <cell r="E464" t="str">
            <v>51130802 - Chênh lệch tăng về đánh giá lại - Các khoản đầu tư cho vay - Cổ phiếu chưa niêm yết</v>
          </cell>
          <cell r="F464" t="str">
            <v>ACCL6</v>
          </cell>
          <cell r="G464" t="str">
            <v>TN</v>
          </cell>
          <cell r="H464">
            <v>1</v>
          </cell>
        </row>
        <row r="465">
          <cell r="C465">
            <v>51130803</v>
          </cell>
          <cell r="D465" t="str">
            <v>Chênh lệch tăng về đánh giá lại - Các khoản đầu tư cho vay - trái phiếu niêm yết</v>
          </cell>
          <cell r="E465" t="str">
            <v>51130803 - Chênh lệch tăng về đánh giá lại - Các khoản đầu tư cho vay - trái phiếu niêm yết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51130804</v>
          </cell>
          <cell r="D466" t="str">
            <v>Chênh lệch tăng về đánh giá lại - Các khoản đầu tư cho vay - Trái phiếu chưa niêm yết</v>
          </cell>
          <cell r="E466" t="str">
            <v>51130804 - Chênh lệch tăng về đánh giá lại - Các khoản đầu tư cho vay - Trái phiếu chưa niêm yết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51130805</v>
          </cell>
          <cell r="D467" t="str">
            <v>Chênh lệch tăng về đánh giá lại - Các khoản đầu tư cho vay - Công cụ thị trường tiền tệ</v>
          </cell>
          <cell r="E467" t="str">
            <v>51130805 - Chênh lệch tăng về đánh giá lại - Các khoản đầu tư cho vay - Công cụ thị trường tiền tệ</v>
          </cell>
          <cell r="F467" t="str">
            <v>ACCL6</v>
          </cell>
          <cell r="G467" t="str">
            <v>TN</v>
          </cell>
          <cell r="H467">
            <v>1</v>
          </cell>
        </row>
        <row r="468">
          <cell r="C468">
            <v>51130806</v>
          </cell>
          <cell r="D468" t="str">
            <v>Chênh lệch tăng về đánh giá lại - Các khoản đầu tư cho vay - Các khoản đầu tư phái sinh niêm yết</v>
          </cell>
          <cell r="E468" t="str">
            <v>51130806 - Chênh lệch tăng về đánh giá lại - Các khoản đầu tư cho vay - Các khoản đầu tư phái sinh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51130807</v>
          </cell>
          <cell r="D469" t="str">
            <v>Chênh lệch tăng về đánh giá lại - Các khoản đầu tư cho vay - Các khoản đầu tư phái sinh chưa niêm yết</v>
          </cell>
          <cell r="E469" t="str">
            <v>51130807 - Chênh lệch tăng về đánh giá lại - Các khoản đầu tư cho vay - Các khoản đầu tư phái sinh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511309</v>
          </cell>
          <cell r="D470" t="str">
            <v xml:space="preserve">Chênh lệch tăng về đánh giá lại - Các khoản đầu tư đem thế chấp </v>
          </cell>
          <cell r="E470" t="str">
            <v xml:space="preserve">511309 - Chênh lệch tăng về đánh giá lại - Các khoản đầu tư đem thế chấp </v>
          </cell>
          <cell r="F470" t="str">
            <v>ACCL4</v>
          </cell>
          <cell r="G470" t="str">
            <v>TN</v>
          </cell>
          <cell r="H470">
            <v>1</v>
          </cell>
        </row>
        <row r="471">
          <cell r="C471">
            <v>51130901</v>
          </cell>
          <cell r="D471" t="str">
            <v>Chênh lệch tăng về đánh giá lại - Các khoản đầu tư đem thế chấp - Cổ phiếu niêm yết</v>
          </cell>
          <cell r="E471" t="str">
            <v>51130901 - Chênh lệch tăng về đánh giá lại - Các khoản đầu tư đem thế chấp - Cổ phiếu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51130902</v>
          </cell>
          <cell r="D472" t="str">
            <v>Chênh lệch tăng về đánh giá lại - Các khoản đầu tư đem thế chấp - Cổ phiếu chưa niêm yết</v>
          </cell>
          <cell r="E472" t="str">
            <v>51130902 - Chênh lệch tăng về đánh giá lại - Các khoản đầu tư đem thế chấp - Cổ phiếu chưa niêm yết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51130903</v>
          </cell>
          <cell r="D473" t="str">
            <v>Chênh lệch tăng về đánh giá lại - Các khoản đầu tư đem thế chấp - Trái phiếu niêm yết</v>
          </cell>
          <cell r="E473" t="str">
            <v>51130903 - Chênh lệch tăng về đánh giá lại - Các khoản đầu tư đem thế chấp - Trái phiếu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51130904</v>
          </cell>
          <cell r="D474" t="str">
            <v>Chênh lệch tăng về đánh giá lại - Các khoản đầu tư đem thế chấp - Trái phiếu chưa niêm yết</v>
          </cell>
          <cell r="E474" t="str">
            <v>51130904 - Chênh lệch tăng về đánh giá lại - Các khoản đầu tư đem thế chấp - Trái phiếu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51130905</v>
          </cell>
          <cell r="D475" t="str">
            <v>Chênh lệch tăng về đánh giá lại - Các khoản đầu tư đem thế chấp - Công cụ thị trường tiền tệ</v>
          </cell>
          <cell r="E475" t="str">
            <v>51130905 - Chênh lệch tăng về đánh giá lại - Các khoản đầu tư đem thế chấp - Công cụ thị trường tiền tệ</v>
          </cell>
          <cell r="F475" t="str">
            <v>ACCL6</v>
          </cell>
          <cell r="G475" t="str">
            <v>TN</v>
          </cell>
          <cell r="H475">
            <v>1</v>
          </cell>
        </row>
        <row r="476">
          <cell r="C476">
            <v>51130999</v>
          </cell>
          <cell r="D476" t="str">
            <v>Chênh lệch tăng về đánh giá lại - Các khoản đầu tư đem thế chấp - Các khoản đầu tư khác</v>
          </cell>
          <cell r="E476" t="str">
            <v>51130999 - Chênh lệch tăng về đánh giá lại - Các khoản đầu tư đem thế chấp - Các khoản đầu tư khác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511310</v>
          </cell>
          <cell r="D477" t="str">
            <v>Chênh lệch tăng về đánh giá lại - Các khoản đầu tư mua chưa chuyển quyền sở hữu</v>
          </cell>
          <cell r="E477" t="str">
            <v>511310 - Chênh lệch tăng về đánh giá lại - Các khoản đầu tư mua chưa chuyển quyền sở hữu</v>
          </cell>
          <cell r="F477" t="str">
            <v>ACCL4</v>
          </cell>
          <cell r="G477" t="str">
            <v>TN</v>
          </cell>
          <cell r="H477">
            <v>1</v>
          </cell>
        </row>
        <row r="478">
          <cell r="C478">
            <v>51131002</v>
          </cell>
          <cell r="D478" t="str">
            <v>Chênh lệch tăng về đánh giá lại - Các khoản đầu tư mua chưa chuyển quyền sở hữu - Cổ phiếu  chưa niêm yết</v>
          </cell>
          <cell r="E478" t="str">
            <v>51131002 - Chênh lệch tăng về đánh giá lại - Các khoản đầu tư mua chưa chuyển quyền sở hữu - Cổ phiếu  chưa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51131004</v>
          </cell>
          <cell r="D479" t="str">
            <v>Chênh lệch tăng về đánh giá lại - Các khoản đầu tư mua chưa chuyển quyền sở hữu - Trái phiếu chưa niêm yết</v>
          </cell>
          <cell r="E479" t="str">
            <v>51131004 - Chênh lệch tăng về đánh giá lại - Các khoản đầu tư mua chưa chuyển quyền sở hữu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51131005</v>
          </cell>
          <cell r="D480" t="str">
            <v>Chênh lệch tăng về đánh giá lại - Các khoản đầu tư mua chưa chuyển quyền sở hữu - Công cụ thị trường tiền tệ</v>
          </cell>
          <cell r="E480" t="str">
            <v>51131005 - Chênh lệch tăng về đánh giá lại - Các khoản đầu tư mua chưa chuyển quyền sở hữu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51131007</v>
          </cell>
          <cell r="D481" t="str">
            <v>Chênh lệch tăng về đánh giá lại - Các khoản đầu tư mua chưa chuyển quyền sở hữu - Các khoản đầu tư phái sinh chưa niêm yết</v>
          </cell>
          <cell r="E481" t="str">
            <v>51131007 - Chênh lệch tăng về đánh giá lại - Các khoản đầu tư mua chưa chuyển quyền sở hữu - Các khoản đầu tư phái sinh chưa niêm yết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511399</v>
          </cell>
          <cell r="D482" t="str">
            <v>Chênh lệch tăng về đánh giá lại - Các khoản đầu tư khác</v>
          </cell>
          <cell r="E482" t="str">
            <v>511399 - Chênh lệch tăng về đánh giá lại - Các khoản đầu tư khác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5119</v>
          </cell>
          <cell r="D483" t="str">
            <v xml:space="preserve">Doanh thu khác </v>
          </cell>
          <cell r="E483" t="str">
            <v xml:space="preserve">5119 - Doanh thu khác </v>
          </cell>
          <cell r="F483" t="str">
            <v>ACCL2</v>
          </cell>
          <cell r="G483" t="str">
            <v>TN</v>
          </cell>
          <cell r="H483">
            <v>1</v>
          </cell>
        </row>
        <row r="484">
          <cell r="C484">
            <v>51199</v>
          </cell>
          <cell r="D484" t="str">
            <v>Các doanh thu khác</v>
          </cell>
          <cell r="E484" t="str">
            <v>51199 - Các doanh thu khác</v>
          </cell>
          <cell r="F484" t="str">
            <v>ACCL3</v>
          </cell>
          <cell r="G484" t="str">
            <v>TN</v>
          </cell>
          <cell r="H484">
            <v>1</v>
          </cell>
        </row>
        <row r="485">
          <cell r="C485">
            <v>515</v>
          </cell>
          <cell r="D485" t="str">
            <v>Doanh thu hoạt động đầu tư
 - Income from investment</v>
          </cell>
          <cell r="E485" t="str">
            <v>515 - Doanh thu hoạt động đầu tư
 - Income from investment</v>
          </cell>
          <cell r="F485" t="str">
            <v>ACCL1</v>
          </cell>
          <cell r="G485" t="str">
            <v>TN</v>
          </cell>
          <cell r="H485">
            <v>1</v>
          </cell>
        </row>
        <row r="486">
          <cell r="C486">
            <v>5151</v>
          </cell>
          <cell r="D486" t="str">
            <v>Chênh lệch lãi tỷ giá hối đoái</v>
          </cell>
          <cell r="E486" t="str">
            <v>5151 - Chênh lệch lãi tỷ giá hối đoái</v>
          </cell>
          <cell r="F486" t="str">
            <v>ACCL2</v>
          </cell>
          <cell r="G486" t="str">
            <v>TN</v>
          </cell>
          <cell r="H486">
            <v>1</v>
          </cell>
        </row>
        <row r="487">
          <cell r="C487">
            <v>51511</v>
          </cell>
          <cell r="D487" t="str">
            <v xml:space="preserve">Chênh lệch lãi tỷ giá hối đoái đã thực hiện </v>
          </cell>
          <cell r="E487" t="str">
            <v xml:space="preserve">51511 - Chênh lệch lãi tỷ giá hối đoái đã thực hiện </v>
          </cell>
          <cell r="F487" t="str">
            <v>ACCL3</v>
          </cell>
          <cell r="G487" t="str">
            <v>TN</v>
          </cell>
          <cell r="H487">
            <v>1</v>
          </cell>
        </row>
        <row r="488">
          <cell r="C488">
            <v>51512</v>
          </cell>
          <cell r="D488" t="str">
            <v>Chênh lệch lãi tỷ giá hối đoái chưa thực hiện</v>
          </cell>
          <cell r="E488" t="str">
            <v>51512 - Chênh lệch lãi tỷ giá hối đoái chưa thực hiện</v>
          </cell>
          <cell r="F488" t="str">
            <v>ACCL3</v>
          </cell>
          <cell r="G488" t="str">
            <v>TN</v>
          </cell>
          <cell r="H488">
            <v>1</v>
          </cell>
        </row>
        <row r="489">
          <cell r="C489">
            <v>5152</v>
          </cell>
          <cell r="D489" t="str">
            <v>Doanh thu cổ tức, tiền lãi phát sinh trong kỳ
 - Income from Dividend, interest</v>
          </cell>
          <cell r="E489" t="str">
            <v>5152 - Doanh thu cổ tức, tiền lãi phát sinh trong kỳ
 - Income from Dividend, interest</v>
          </cell>
          <cell r="F489" t="str">
            <v>ACCL2</v>
          </cell>
          <cell r="G489" t="str">
            <v>TN</v>
          </cell>
          <cell r="H489">
            <v>1</v>
          </cell>
        </row>
        <row r="490">
          <cell r="C490">
            <v>515201</v>
          </cell>
          <cell r="D490" t="str">
            <v>Doanh thu cổ tức phát sinh trong kỳ - Cổ phiếu niêm yết
 - Cash Divided - Listed shares</v>
          </cell>
          <cell r="E490" t="str">
            <v>515201 - Doanh thu cổ tức phát sinh trong kỳ - Cổ phiếu niêm yết
 - Cash Divided - Listed shares</v>
          </cell>
          <cell r="F490" t="str">
            <v>ACCL4</v>
          </cell>
          <cell r="G490" t="str">
            <v>TN</v>
          </cell>
          <cell r="H490">
            <v>1</v>
          </cell>
        </row>
        <row r="491">
          <cell r="C491">
            <v>51520101</v>
          </cell>
          <cell r="D491" t="str">
            <v>Doanh thu cổ tức phát sinh trong kỳ - Cổ phiếu phổ thông
 - Cash Divided - Listed shares</v>
          </cell>
          <cell r="E491" t="str">
            <v>51520101 - Doanh thu cổ tức phát sinh trong kỳ - Cổ phiếu phổ thông
 - Cash Divided - Listed shares</v>
          </cell>
          <cell r="F491" t="str">
            <v>ACCL6</v>
          </cell>
          <cell r="G491" t="str">
            <v>TN</v>
          </cell>
          <cell r="H491">
            <v>1</v>
          </cell>
        </row>
        <row r="492">
          <cell r="C492">
            <v>51520102</v>
          </cell>
          <cell r="D492" t="str">
            <v>Doanh thu cổ tức - Quyền mua cổ phiếu
 - Cash Divided - rights</v>
          </cell>
          <cell r="E492" t="str">
            <v>51520102 - Doanh thu cổ tức - Quyền mua cổ phiếu
 - Cash Divided - rights</v>
          </cell>
          <cell r="F492" t="str">
            <v>ACCL6</v>
          </cell>
          <cell r="G492" t="str">
            <v>TN</v>
          </cell>
          <cell r="H492">
            <v>1</v>
          </cell>
        </row>
        <row r="493">
          <cell r="C493">
            <v>51520103</v>
          </cell>
          <cell r="D493" t="str">
            <v>Doanh thu cổ tức phát sinh trong kỳ - Chứng quyền</v>
          </cell>
          <cell r="E493" t="str">
            <v>51520103 - Doanh thu cổ tức phát sinh trong kỳ - Chứng quyền</v>
          </cell>
          <cell r="F493" t="str">
            <v>ACCL6</v>
          </cell>
          <cell r="G493" t="str">
            <v>TN</v>
          </cell>
          <cell r="H493">
            <v>1</v>
          </cell>
        </row>
        <row r="494">
          <cell r="C494">
            <v>51520104</v>
          </cell>
          <cell r="D494" t="str">
            <v xml:space="preserve">Doanh thu cổ tức phát sinh trong kỳ - Chứng chỉ lưu ký </v>
          </cell>
          <cell r="E494" t="str">
            <v xml:space="preserve">51520104 - Doanh thu cổ tức phát sinh trong kỳ - Chứng chỉ lưu ký </v>
          </cell>
          <cell r="F494" t="str">
            <v>ACCL6</v>
          </cell>
          <cell r="G494" t="str">
            <v>TN</v>
          </cell>
          <cell r="H494">
            <v>1</v>
          </cell>
        </row>
        <row r="495">
          <cell r="C495">
            <v>51520199</v>
          </cell>
          <cell r="D495" t="str">
            <v>Doanh thu cổ tức phát sinh trong kỳ - Cổ phiếu niêm yết khác</v>
          </cell>
          <cell r="E495" t="str">
            <v>51520199 - Doanh thu cổ tức phát sinh trong kỳ - Cổ phiếu niêm yết khác</v>
          </cell>
          <cell r="F495" t="str">
            <v>ACCL6</v>
          </cell>
          <cell r="G495" t="str">
            <v>TN</v>
          </cell>
          <cell r="H495">
            <v>1</v>
          </cell>
        </row>
        <row r="496">
          <cell r="C496">
            <v>515202</v>
          </cell>
          <cell r="D496" t="str">
            <v>Doanh thu cổ tức phát sinh trong kỳ - Cổ phiếu chưa niêm yết
 - Cash Divided - Unlisted shares</v>
          </cell>
          <cell r="E496" t="str">
            <v>515202 - Doanh thu cổ tức phát sinh trong kỳ - Cổ phiếu chưa niêm yết
 - Cash Divided - Unlisted shares</v>
          </cell>
          <cell r="F496" t="str">
            <v>ACCL4</v>
          </cell>
          <cell r="G496" t="str">
            <v>TN</v>
          </cell>
          <cell r="H496">
            <v>1</v>
          </cell>
        </row>
        <row r="497">
          <cell r="C497">
            <v>51520201</v>
          </cell>
          <cell r="D497" t="str">
            <v>Doanh thu cổ tức phát sinh trong kỳ - Cổ phiếu phổ thông</v>
          </cell>
          <cell r="E497" t="str">
            <v>51520201 - Doanh thu cổ tức phát sinh trong kỳ - Cổ phiếu phổ thông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51520202</v>
          </cell>
          <cell r="D498" t="str">
            <v xml:space="preserve">Doanh thu cổ tức phát sinh trong kỳ - Quyền mua cổ phiếu </v>
          </cell>
          <cell r="E498" t="str">
            <v xml:space="preserve">51520202 - Doanh thu cổ tức phát sinh trong kỳ - Quyền mua cổ phiếu 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51520203</v>
          </cell>
          <cell r="D499" t="str">
            <v>Doanh thu cổ tức phát sinh trong kỳ - Chứng quyền</v>
          </cell>
          <cell r="E499" t="str">
            <v>51520203 - Doanh thu cổ tức phát sinh trong kỳ - Chứng quyền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51520299</v>
          </cell>
          <cell r="D500" t="str">
            <v>Doanh thu cổ tức phát sinh trong kỳ - Cổ phiếu chưa niêm yết khác</v>
          </cell>
          <cell r="E500" t="str">
            <v>51520299 - Doanh thu cổ tức phát sinh trong kỳ - Cổ phiếu chưa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515203</v>
          </cell>
          <cell r="D501" t="str">
            <v>Doanh thu tiền lãi phát sinh trong kỳ - Trái phiếu niêm yết
 - Interest - Listed bond</v>
          </cell>
          <cell r="E501" t="str">
            <v>515203 - Doanh thu tiền lãi phát sinh trong kỳ - Trái phiếu niêm yết
 - Interest - Listed bond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51520301</v>
          </cell>
          <cell r="D502" t="str">
            <v>Doanh thu tiền lãi phát sinh trong kỳ - Trái phiếu Chính phủ
 - Interest - Government bond</v>
          </cell>
          <cell r="E502" t="str">
            <v>51520301 - Doanh thu tiền lãi phát sinh trong kỳ - Trái phiếu Chính phủ
 - Interest - Government bond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51520302</v>
          </cell>
          <cell r="D503" t="str">
            <v>Doanh thu tiền lãi phát sinh trong kỳ - Trái phiếu Kho bạc Nhà nước</v>
          </cell>
          <cell r="E503" t="str">
            <v>51520302 - Doanh thu tiền lãi phát sinh trong kỳ - Trái phiếu Kho bạc Nhà nước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51520303</v>
          </cell>
          <cell r="D504" t="str">
            <v>Doanh thu tiền lãi phát sinh trong kỳ - Trái phiếu được Chính phủ bảo lãnh</v>
          </cell>
          <cell r="E504" t="str">
            <v>51520303 - Doanh thu tiền lãi phát sinh trong kỳ - Trái phiếu được Chính phủ bảo lãnh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51520304</v>
          </cell>
          <cell r="D505" t="str">
            <v>Doanh thu tiền lãi phát sinh trong kỳ - Trái phiếu chính quyền địa phương</v>
          </cell>
          <cell r="E505" t="str">
            <v>51520304 - Doanh thu tiền lãi phát sinh trong kỳ - Trái phiếu chính quyền địa phương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51520305</v>
          </cell>
          <cell r="D506" t="str">
            <v>Doanh thu tiền lãi - Trái phiếu doanh nghiệp Nhà nước</v>
          </cell>
          <cell r="E506" t="str">
            <v>51520305 - Doanh thu tiền lãi - Trái phiếu doanh nghiệp Nhà nước</v>
          </cell>
          <cell r="F506" t="str">
            <v>ACCL6</v>
          </cell>
          <cell r="G506" t="str">
            <v>TN</v>
          </cell>
          <cell r="H506">
            <v>1</v>
          </cell>
        </row>
        <row r="507">
          <cell r="C507">
            <v>51520306</v>
          </cell>
          <cell r="D507" t="str">
            <v>Doanh thu tiền lãi phát sinh trong kỳ - Trái phiếu doanh nghiệp
 - Interest - Corporate Listed bond</v>
          </cell>
          <cell r="E507" t="str">
            <v>51520306 - Doanh thu tiền lãi phát sinh trong kỳ - Trái phiếu doanh nghiệp
 - Interest - Corporate Listed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51520307</v>
          </cell>
          <cell r="D508" t="str">
            <v>Doanh thu tiền lãi - Trái phiếu chuyển đổi</v>
          </cell>
          <cell r="E508" t="str">
            <v>51520307 - Doanh thu tiền lãi - Trái phiếu chuyển đổi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51520308</v>
          </cell>
          <cell r="D509" t="str">
            <v>Doanh thu tiền lãi phát sinh trong kỳ - Quyền mua trái phiếu chuyển đổi</v>
          </cell>
          <cell r="E509" t="str">
            <v>51520308 - Doanh thu tiền lãi phát sinh trong kỳ - Quyền mua trái phiếu chuyển đổi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51520399</v>
          </cell>
          <cell r="D510" t="str">
            <v>Doanh thu tiền lãi phát sinh trong kỳ - Trái phiếu niêm yết khác</v>
          </cell>
          <cell r="E510" t="str">
            <v>51520399 - Doanh thu tiền lãi phát sinh trong kỳ - Trái phiếu niêm yết khác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515204</v>
          </cell>
          <cell r="D511" t="str">
            <v>Doanh thu tiền lãi phát sinh trong kỳ - Trái phiếu chưa niêm yết
 - Interest Unlisted bond</v>
          </cell>
          <cell r="E511" t="str">
            <v>515204 - Doanh thu tiền lãi phát sinh trong kỳ - Trái phiếu chưa niêm yết
 - Interest Unlisted bond</v>
          </cell>
          <cell r="F511" t="str">
            <v>ACCL4</v>
          </cell>
          <cell r="G511" t="str">
            <v>TN</v>
          </cell>
          <cell r="H511">
            <v>1</v>
          </cell>
        </row>
        <row r="512">
          <cell r="C512">
            <v>51520403</v>
          </cell>
          <cell r="D512" t="str">
            <v>Doanh thu tiền lãi phát sinh trong kỳ - Trái phiếu được Chính phủ bảo lãnh</v>
          </cell>
          <cell r="E512" t="str">
            <v>51520403 - Doanh thu tiền lãi phát sinh trong kỳ - Trái phiếu được Chính phủ bảo lãnh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51520404</v>
          </cell>
          <cell r="D513" t="str">
            <v>Doanh thu tiền lãi - Trái phiếu chính quyền địa phương</v>
          </cell>
          <cell r="E513" t="str">
            <v>51520404 - Doanh thu tiền lãi - Trái phiếu chính quyền địa phương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51520405</v>
          </cell>
          <cell r="D514" t="str">
            <v>Doanh thu tiền lãi - Trái phiếu doanh nghiệp Nhà nước</v>
          </cell>
          <cell r="E514" t="str">
            <v>51520405 - Doanh thu tiền lãi - Trái phiếu doanh nghiệp Nhà nước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51520406</v>
          </cell>
          <cell r="D515" t="str">
            <v>Doanh thu tiền lãi phát sinh trong kỳ - Trái phiếu doanh nghiệp
 - Interest - Corporate Unlisted bond</v>
          </cell>
          <cell r="E515" t="str">
            <v>51520406 - Doanh thu tiền lãi phát sinh trong kỳ - Trái phiếu doanh nghiệp
 - Interest - Corporate Unlisted bond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51520407</v>
          </cell>
          <cell r="D516" t="str">
            <v>Doanh thu tiền lãi - Trái phiếu chuyển đổi</v>
          </cell>
          <cell r="E516" t="str">
            <v>51520407 - Doanh thu tiền lãi - Trái phiếu chuyển đổi</v>
          </cell>
          <cell r="F516" t="str">
            <v>ACCL6</v>
          </cell>
          <cell r="G516" t="str">
            <v>TN</v>
          </cell>
          <cell r="H516">
            <v>1</v>
          </cell>
        </row>
        <row r="517">
          <cell r="C517">
            <v>51520408</v>
          </cell>
          <cell r="D517" t="str">
            <v>Doanh thu tiền lãi phát sinh trong kỳ - Quyền mua trái phiếu chuyển đổi</v>
          </cell>
          <cell r="E517" t="str">
            <v>51520408 - Doanh thu tiền lãi phát sinh trong kỳ - Quyền mua trái phiếu chuyển đổi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51520499</v>
          </cell>
          <cell r="D518" t="str">
            <v>Doanh thu tiền lãi - Trái phiếu chưa niêm yết khác</v>
          </cell>
          <cell r="E518" t="str">
            <v>51520499 - Doanh thu tiền lãi - Trái phiếu chưa niêm yết khác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515205</v>
          </cell>
          <cell r="D519" t="str">
            <v>Doanh thu tiền lãi phát sinh trong kỳ - Công cụ thị trường tiền tệ phát sinh trong kỳ
 - Interest - Money Market Intrusment</v>
          </cell>
          <cell r="E519" t="str">
            <v>515205 - Doanh thu tiền lãi phát sinh trong kỳ - Công cụ thị trường tiền tệ phát sinh trong kỳ
 - Interest - Money Market Intrusment</v>
          </cell>
          <cell r="F519" t="str">
            <v>ACCL4</v>
          </cell>
          <cell r="G519" t="str">
            <v>TN</v>
          </cell>
          <cell r="H519">
            <v>1</v>
          </cell>
        </row>
        <row r="520">
          <cell r="C520">
            <v>51520501</v>
          </cell>
          <cell r="D520" t="str">
            <v>Doanh thu tiền lãi phát sinh trong kỳ - Tín phiếu kho bạc Nhà nước</v>
          </cell>
          <cell r="E520" t="str">
            <v>51520501 - Doanh thu tiền lãi phát sinh trong kỳ - Tín phiếu kho bạc Nhà nước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51520502</v>
          </cell>
          <cell r="D521" t="str">
            <v>Doanh thu tiền lãi - Tín phiếu Ngân hàng Nhà nước</v>
          </cell>
          <cell r="E521" t="str">
            <v>51520502 - Doanh thu tiền lãi - Tín phiếu Ngân hàng Nhà nước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51520503</v>
          </cell>
          <cell r="D522" t="str">
            <v xml:space="preserve">Doanh thu tiền lãi phát sinh trong kỳ - Hợp đồng repo </v>
          </cell>
          <cell r="E522" t="str">
            <v xml:space="preserve">51520503 - Doanh thu tiền lãi phát sinh trong kỳ - Hợp đồng repo 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51520504</v>
          </cell>
          <cell r="D523" t="str">
            <v>Doanh thu tiền lãi phát sinh trong kỳ - Giấy tờ có giá
 - Interest - Valuable paper</v>
          </cell>
          <cell r="E523" t="str">
            <v>51520504 - Doanh thu tiền lãi phát sinh trong kỳ - Giấy tờ có giá
 - Interest - Valuable paper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51520505</v>
          </cell>
          <cell r="D524" t="str">
            <v>Doanh thu tiền lãi phát sinh trong kỳ - Tiền gửi có kỳ hạn cố định
 - Interest - Fix Deposit</v>
          </cell>
          <cell r="E524" t="str">
            <v>51520505 - Doanh thu tiền lãi phát sinh trong kỳ - Tiền gửi có kỳ hạn cố định
 - Interest - Fix Deposit</v>
          </cell>
          <cell r="F524" t="str">
            <v>ACCL6</v>
          </cell>
          <cell r="G524" t="str">
            <v>TN</v>
          </cell>
          <cell r="H524">
            <v>1</v>
          </cell>
        </row>
        <row r="525">
          <cell r="C525">
            <v>51520599</v>
          </cell>
          <cell r="D525" t="str">
            <v>Doanh thu tiền lãi phát sinh trong kỳ - Các công cụ thị trường tiền tệ khác</v>
          </cell>
          <cell r="E525" t="str">
            <v>51520599 - Doanh thu tiền lãi phát sinh trong kỳ - Các công cụ thị trường tiền tệ khác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5153</v>
          </cell>
          <cell r="D526" t="str">
            <v>Doanh thu - Dự thu cổ tức, tiền lãi phát sinh trong kỳ</v>
          </cell>
          <cell r="E526" t="str">
            <v>5153 - Doanh thu - Dự thu cổ tức, tiền lãi phát sinh trong kỳ</v>
          </cell>
          <cell r="F526" t="str">
            <v>ACCL2</v>
          </cell>
          <cell r="G526" t="str">
            <v>TN</v>
          </cell>
          <cell r="H526">
            <v>1</v>
          </cell>
        </row>
        <row r="527">
          <cell r="C527">
            <v>515301</v>
          </cell>
          <cell r="D527" t="str">
            <v xml:space="preserve">Doanh thu - Dự thu cổ tức phát sinh trong kỳ  - Cổ phiếu niêm yết </v>
          </cell>
          <cell r="E527" t="str">
            <v xml:space="preserve">515301 - Doanh thu - Dự thu cổ tức phát sinh trong kỳ  - Cổ phiếu niêm yết </v>
          </cell>
          <cell r="F527" t="str">
            <v>ACCL4</v>
          </cell>
          <cell r="G527" t="str">
            <v>TN</v>
          </cell>
          <cell r="H527">
            <v>1</v>
          </cell>
        </row>
        <row r="528">
          <cell r="C528">
            <v>51530101</v>
          </cell>
          <cell r="D528" t="str">
            <v>Doanh thu - Dự thu cổ tức phát sinh trong kỳ  - Cổ phiếu phổ thông</v>
          </cell>
          <cell r="E528" t="str">
            <v>51530101 - Doanh thu - Dự thu cổ tức phát sinh trong kỳ  - Cổ phiếu phổ thông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51530103</v>
          </cell>
          <cell r="D529" t="str">
            <v>Doanh thu - Dự thu cổ tức phát sinh trong kỳ  - Chứng quyền</v>
          </cell>
          <cell r="E529" t="str">
            <v>51530103 - Doanh thu - Dự thu cổ tức phát sinh trong kỳ  - Chứng quyền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51530104</v>
          </cell>
          <cell r="D530" t="str">
            <v xml:space="preserve">Doanh thu - Dự thu cổ tức phát sinh trong kỳ  - Chứng chỉ lưu ký </v>
          </cell>
          <cell r="E530" t="str">
            <v xml:space="preserve">51530104 - Doanh thu - Dự thu cổ tức phát sinh trong kỳ  - Chứng chỉ lưu ký 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51530199</v>
          </cell>
          <cell r="D531" t="str">
            <v>Doanh thu - Dự thu cổ tức phát sinh trong kỳ  - Cổ phiếu niêm yết khác</v>
          </cell>
          <cell r="E531" t="str">
            <v>51530199 - Doanh thu - Dự thu cổ tức phát sinh trong kỳ  - Cổ phiếu niêm yết khác</v>
          </cell>
          <cell r="F531" t="str">
            <v>ACCL6</v>
          </cell>
          <cell r="G531" t="str">
            <v>TN</v>
          </cell>
          <cell r="H531">
            <v>1</v>
          </cell>
        </row>
        <row r="532">
          <cell r="C532">
            <v>515302</v>
          </cell>
          <cell r="D532" t="str">
            <v xml:space="preserve">Doanh thu - Dự thu cổ tức phát sinh trong kỳ- Cổ phiếu chưa niêm yết </v>
          </cell>
          <cell r="E532" t="str">
            <v xml:space="preserve">515302 - Doanh thu - Dự thu cổ tức phát sinh trong kỳ- Cổ phiếu chưa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51530201</v>
          </cell>
          <cell r="D533" t="str">
            <v>Doanh thu - Dự thu cổ tức phát sinh trong kỳ - Cổ phiếu phổ thông</v>
          </cell>
          <cell r="E533" t="str">
            <v>51530201 - Doanh thu - Dự thu cổ tức phát sinh trong kỳ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51530203</v>
          </cell>
          <cell r="D534" t="str">
            <v>Doanh thu - Dự thu cổ tức phát sinh trong kỳ - Chứng quyền</v>
          </cell>
          <cell r="E534" t="str">
            <v>51530203 - Doanh thu - Dự thu cổ tức phát sinh trong kỳ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51530204</v>
          </cell>
          <cell r="D535" t="str">
            <v xml:space="preserve">Doanh thu - Dự thu cổ tức phát sinh trong kỳ - Chứng chỉ lưu ký </v>
          </cell>
          <cell r="E535" t="str">
            <v xml:space="preserve">51530204 - Doanh thu - Dự thu cổ tức phát sinh trong kỳ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51530299</v>
          </cell>
          <cell r="D536" t="str">
            <v>Doanh thu - Dự thu cổ tức phát sinh trong kỳ - Cổ phiếu chưa niêm yết khác</v>
          </cell>
          <cell r="E536" t="str">
            <v>51530299 - Doanh thu - Dự thu cổ tức phát sinh trong kỳ - Cổ phiếu chưa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515303</v>
          </cell>
          <cell r="D537" t="str">
            <v xml:space="preserve">Doanh thu - Dự thu tiền lãi phát sinh trong kỳ - Trái phiếu niêm yết </v>
          </cell>
          <cell r="E537" t="str">
            <v xml:space="preserve">515303 - Doanh thu - Dự thu tiền lãi phát sinh trong kỳ - Trái phiếu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51530301</v>
          </cell>
          <cell r="D538" t="str">
            <v>Doanh thu - Dự thu tiền lãi phát sinh trong kỳ - Trái phiếu Chính phủ</v>
          </cell>
          <cell r="E538" t="str">
            <v>51530301 - Doanh thu - Dự thu tiền lãi phát sinh trong kỳ - Trái phiếu Chính phủ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51530302</v>
          </cell>
          <cell r="D539" t="str">
            <v>Doanh thu - Dự thu tiền lãi phát sinh trong kỳ - Trái phiếu Kho bạc Nhà nước</v>
          </cell>
          <cell r="E539" t="str">
            <v>51530302 - Doanh thu - Dự thu tiền lãi phát sinh trong kỳ - Trái phiếu Kho bạc Nhà nước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51530303</v>
          </cell>
          <cell r="D540" t="str">
            <v>Doanh thu - Dự thu tiền lãi phát sinh trong kỳ - Trái phiếu được Chính phủ bảo lãnh</v>
          </cell>
          <cell r="E540" t="str">
            <v>51530303 - Doanh thu - Dự thu tiền lãi phát sinh trong kỳ - Trái phiếu được Chính phủ bảo lãnh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51530304</v>
          </cell>
          <cell r="D541" t="str">
            <v>Doanh thu - Dự thu tiền lãi phát sinh trong kỳ - Trái phiếu chính quyền địa phương</v>
          </cell>
          <cell r="E541" t="str">
            <v>51530304 - Doanh thu - Dự thu tiền lãi phát sinh trong kỳ - Trái phiếu chính quyền địa phương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51530305</v>
          </cell>
          <cell r="D542" t="str">
            <v>Doanh thu - Dự thu tiền lãi phát sinh trong kỳ - Trái phiếu doanh nghiệp Nhà nước</v>
          </cell>
          <cell r="E542" t="str">
            <v>51530305 - Doanh thu - Dự thu tiền lãi phát sinh trong kỳ - Trái phiếu doanh nghiệp Nhà nước</v>
          </cell>
          <cell r="F542" t="str">
            <v>ACCL6</v>
          </cell>
          <cell r="G542" t="str">
            <v>TN</v>
          </cell>
          <cell r="H542">
            <v>1</v>
          </cell>
        </row>
        <row r="543">
          <cell r="C543">
            <v>51530306</v>
          </cell>
          <cell r="D543" t="str">
            <v>Doanh thu - Dự thu tiền lãi phát sinh trong kỳ - Trái phiếu doanh nghiệp</v>
          </cell>
          <cell r="E543" t="str">
            <v>51530306 - Doanh thu - Dự thu tiền lãi phát sinh trong kỳ - Trái phiếu doanh nghiệp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51530307</v>
          </cell>
          <cell r="D544" t="str">
            <v>Doanh thu - Dự thu tiền lãi phát sinh trong kỳ  - Trái phiếu chuyển đổi</v>
          </cell>
          <cell r="E544" t="str">
            <v>51530307 - Doanh thu - Dự thu tiền lãi phát sinh trong kỳ  - Trái phiếu chuyển đổi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51530399</v>
          </cell>
          <cell r="D545" t="str">
            <v>Doanh thu - Dự thu tiền lãi phát sinh trong kỳ  - Trái phiếu niêm yết khác</v>
          </cell>
          <cell r="E545" t="str">
            <v>51530399 - Doanh thu - Dự thu tiền lãi phát sinh trong kỳ  - Trái phiếu niêm yết khác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515304</v>
          </cell>
          <cell r="D546" t="str">
            <v xml:space="preserve">Doanh thu - Dự thu tiền lãi phát sinh trong kỳ- Trái phiếu chưa niêm yết </v>
          </cell>
          <cell r="E546" t="str">
            <v xml:space="preserve">515304 - Doanh thu - Dự thu tiền lãi phát sinh trong kỳ- Trái phiếu chưa niêm yết </v>
          </cell>
          <cell r="F546" t="str">
            <v>ACCL4</v>
          </cell>
          <cell r="G546" t="str">
            <v>TN</v>
          </cell>
          <cell r="H546">
            <v>1</v>
          </cell>
        </row>
        <row r="547">
          <cell r="C547">
            <v>51530403</v>
          </cell>
          <cell r="D547" t="str">
            <v>Doanh thu - Dự thu tiền lãi phát sinh trong kỳ - Trái phiếu được Chính phủ bảo lãnh</v>
          </cell>
          <cell r="E547" t="str">
            <v>51530403 - Doanh thu - Dự thu tiền lãi phát sinh trong kỳ - Trái phiếu được Chính phủ bảo lãnh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51530404</v>
          </cell>
          <cell r="D548" t="str">
            <v>Doanh thu - Dự thu tiền lãi phát sinh trong kỳ - Trái phiếu chính quyền địa phương</v>
          </cell>
          <cell r="E548" t="str">
            <v>51530404 - Doanh thu - Dự thu tiền lãi phát sinh trong kỳ - Trái phiếu chính quyền địa phương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51530405</v>
          </cell>
          <cell r="D549" t="str">
            <v>Doanh thu - Dự thu tiền lãi phát sinh trong kỳ - Trái phiếu doanh nghiệp Nhà nước</v>
          </cell>
          <cell r="E549" t="str">
            <v>51530405 - Doanh thu - Dự thu tiền lãi phát sinh trong kỳ - Trái phiếu doanh nghiệp Nhà nước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51530406</v>
          </cell>
          <cell r="D550" t="str">
            <v>Doanh thu - Dự thu tiền lãi phát sinh trong kỳ - Trái phiếu doanh nghiệp</v>
          </cell>
          <cell r="E550" t="str">
            <v>51530406 - Doanh thu - Dự thu tiền lãi phát sinh trong kỳ - Trái phiếu doanh nghiệp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51530407</v>
          </cell>
          <cell r="D551" t="str">
            <v>Doanh thu - Dự thu tiền lãi phát sinh trong kỳ - Trái phiếu chuyển đổi</v>
          </cell>
          <cell r="E551" t="str">
            <v>51530407 - Doanh thu - Dự thu tiền lãi phát sinh trong kỳ - Trái phiếu chuyển đổi</v>
          </cell>
          <cell r="F551" t="str">
            <v>ACCL6</v>
          </cell>
          <cell r="G551" t="str">
            <v>TN</v>
          </cell>
          <cell r="H551">
            <v>1</v>
          </cell>
        </row>
        <row r="552">
          <cell r="C552">
            <v>51530499</v>
          </cell>
          <cell r="D552" t="str">
            <v>Doanh thu - Dự thu tiền lãi phát sinh trong kỳ - Trái phiếu chưa niêm yết khác</v>
          </cell>
          <cell r="E552" t="str">
            <v>51530499 - Doanh thu - Dự thu tiền lãi phát sinh trong kỳ - Trái phiếu chưa niêm yết khác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515305</v>
          </cell>
          <cell r="D553" t="str">
            <v xml:space="preserve">Doanh thu - Dự thu tiền lãi phát sinh trong kỳ - Công cụ thị trường tiền tệ </v>
          </cell>
          <cell r="E553" t="str">
            <v xml:space="preserve">515305 - Doanh thu - Dự thu tiền lãi phát sinh trong kỳ - Công cụ thị trường tiền tệ </v>
          </cell>
          <cell r="F553" t="str">
            <v>ACCL4</v>
          </cell>
          <cell r="G553" t="str">
            <v>TN</v>
          </cell>
          <cell r="H553">
            <v>1</v>
          </cell>
        </row>
        <row r="554">
          <cell r="C554">
            <v>51530501</v>
          </cell>
          <cell r="D554" t="str">
            <v>Doanh thu - Dự thu tiền lãi phát sinh trong kỳ  - Tín phiếu kho bạc Nhà nước</v>
          </cell>
          <cell r="E554" t="str">
            <v>51530501 - Doanh thu - Dự thu tiền lãi phát sinh trong kỳ  - Tín phiếu kho bạc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51530502</v>
          </cell>
          <cell r="D555" t="str">
            <v>Doanh thu - Dự thu tiền lãi phát sinh trong kỳ - Tín phiếu Ngân hàng Nhà nước</v>
          </cell>
          <cell r="E555" t="str">
            <v>51530502 - Doanh thu - Dự thu tiền lãi phát sinh trong kỳ - Tín phiếu Ngân hàng Nhà nước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51530503</v>
          </cell>
          <cell r="D556" t="str">
            <v xml:space="preserve">Doanh thu - Dự thu tiền lãi phát sinh trong kỳ - Hợp đồng repo </v>
          </cell>
          <cell r="E556" t="str">
            <v xml:space="preserve">51530503 - Doanh thu - Dự thu tiền lãi phát sinh trong kỳ - Hợp đồng repo 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51530504</v>
          </cell>
          <cell r="D557" t="str">
            <v>Doanh thu - Dự thu tiền lãi phát sinh trong kỳ  - Giấy tờ có giá</v>
          </cell>
          <cell r="E557" t="str">
            <v>51530504 - Doanh thu - Dự thu tiền lãi phát sinh trong kỳ  - Giấy tờ có giá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51530505</v>
          </cell>
          <cell r="D558" t="str">
            <v>Doanh thu - Dự thu tiền lãi - Tiền gửi có kỳ hạn cố định</v>
          </cell>
          <cell r="E558" t="str">
            <v>51530505 - Doanh thu - Dự thu tiền lãi - Tiền gửi có kỳ hạn cố định</v>
          </cell>
          <cell r="F558" t="str">
            <v>ACCL6</v>
          </cell>
          <cell r="G558" t="str">
            <v>TN</v>
          </cell>
          <cell r="H558">
            <v>1</v>
          </cell>
        </row>
        <row r="559">
          <cell r="C559">
            <v>51530599</v>
          </cell>
          <cell r="D559" t="str">
            <v>Doanh thu - Dự thu tiền lãi phát sinh trong kỳ - Các công cụ thị trường tiền tệ khác</v>
          </cell>
          <cell r="E559" t="str">
            <v>51530599 - Doanh thu - Dự thu tiền lãi phát sinh trong kỳ - Các công cụ thị trường tiền tệ khác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5154</v>
          </cell>
          <cell r="D560" t="str">
            <v>Lãi tiền gửi không kỳ hạn
- Interest Demand Deposit</v>
          </cell>
          <cell r="E560" t="str">
            <v>5154 - Lãi tiền gửi không kỳ hạn
- Interest Demand Deposit</v>
          </cell>
          <cell r="F560" t="str">
            <v>ACCL2</v>
          </cell>
          <cell r="G560" t="str">
            <v>TN</v>
          </cell>
          <cell r="H560">
            <v>1</v>
          </cell>
        </row>
        <row r="561">
          <cell r="C561">
            <v>5159</v>
          </cell>
          <cell r="D561" t="str">
            <v>Doanh thu đầu tư khác
 - Other Income</v>
          </cell>
          <cell r="E561" t="str">
            <v>5159 - Doanh thu đầu tư khác
 - Other Income</v>
          </cell>
          <cell r="F561" t="str">
            <v>ACCL2</v>
          </cell>
          <cell r="G561" t="str">
            <v>TN</v>
          </cell>
          <cell r="H561">
            <v>1</v>
          </cell>
        </row>
        <row r="562">
          <cell r="C562">
            <v>51591</v>
          </cell>
          <cell r="D562" t="str">
            <v>Dự phòng, xử lý tổn thất nợ phải thu và dự thu khó đòi về cổ tức, tiền lãi các khoản đầu tư</v>
          </cell>
          <cell r="E562" t="str">
            <v>51591 - Dự phòng, xử lý tổn thất nợ phải thu và dự thu khó đòi về cổ tức, tiền lãi các khoản đầu tư</v>
          </cell>
          <cell r="F562" t="str">
            <v>ACCL3</v>
          </cell>
          <cell r="G562" t="str">
            <v>TN</v>
          </cell>
          <cell r="H562">
            <v>1</v>
          </cell>
        </row>
        <row r="563">
          <cell r="C563">
            <v>515911</v>
          </cell>
          <cell r="D563" t="str">
            <v>Dự phòng nợ phải thu và dự thu khó đòi về cổ tức, tiền lãi các khoản đầu tư</v>
          </cell>
          <cell r="E563" t="str">
            <v>515911 - Dự phòng nợ phải thu và dự thu khó đòi về cổ tức, tiền lãi các khoản đầu tư</v>
          </cell>
          <cell r="F563" t="str">
            <v>ACCL4</v>
          </cell>
          <cell r="G563" t="str">
            <v>TN</v>
          </cell>
          <cell r="H563">
            <v>1</v>
          </cell>
        </row>
        <row r="564">
          <cell r="C564">
            <v>515912</v>
          </cell>
          <cell r="D564" t="str">
            <v xml:space="preserve">Xử lý tổn thất nợ phải thu khó đòi về cổ tức, tiền lãi các khoản đầu tư </v>
          </cell>
          <cell r="E564" t="str">
            <v xml:space="preserve">515912 - Xử lý tổn thất nợ phải thu khó đòi về cổ tức, tiền lãi các khoản đầu tư </v>
          </cell>
          <cell r="F564" t="str">
            <v>ACCL4</v>
          </cell>
          <cell r="G564" t="str">
            <v>TN</v>
          </cell>
          <cell r="H564">
            <v>1</v>
          </cell>
          <cell r="I564">
            <v>0</v>
          </cell>
        </row>
        <row r="565">
          <cell r="C565">
            <v>51599</v>
          </cell>
          <cell r="D565" t="str">
            <v>Doanh thu khác về đầu tư</v>
          </cell>
          <cell r="E565" t="str">
            <v>51599 - Doanh thu khác về đầu tư</v>
          </cell>
          <cell r="F565" t="str">
            <v>ACCL3</v>
          </cell>
          <cell r="G565" t="str">
            <v>Chi phí</v>
          </cell>
          <cell r="H565">
            <v>1</v>
          </cell>
        </row>
        <row r="566">
          <cell r="C566">
            <v>632</v>
          </cell>
          <cell r="D566" t="str">
            <v>Lỗ và chi phí giao dịch mua các khoản đầu tư</v>
          </cell>
          <cell r="E566" t="str">
            <v>632 - Lỗ và chi phí giao dịch mua các khoản đầu tư</v>
          </cell>
          <cell r="F566" t="str">
            <v>ACCL1</v>
          </cell>
          <cell r="G566" t="str">
            <v>Chi phí</v>
          </cell>
          <cell r="H566">
            <v>1</v>
          </cell>
        </row>
        <row r="567">
          <cell r="C567">
            <v>6321</v>
          </cell>
          <cell r="D567" t="str">
            <v>Lỗ bán các khoản đầu tư
 - Losses from disposal investments</v>
          </cell>
          <cell r="E567" t="str">
            <v>6321 - Lỗ bán các khoản đầu tư
 - Losses from disposal investments</v>
          </cell>
          <cell r="F567" t="str">
            <v>ACCL2</v>
          </cell>
          <cell r="G567" t="str">
            <v>Chi phí</v>
          </cell>
          <cell r="H567">
            <v>1</v>
          </cell>
        </row>
        <row r="568">
          <cell r="C568">
            <v>632101</v>
          </cell>
          <cell r="D568" t="str">
            <v>Lỗ bán cổ phiếu niêm yết
 - Losses from Listed shares</v>
          </cell>
          <cell r="E568" t="str">
            <v>632101 - Lỗ bán cổ phiếu niêm yết
 - Losses from Listed shares</v>
          </cell>
          <cell r="F568" t="str">
            <v>ACCL4</v>
          </cell>
          <cell r="G568" t="str">
            <v>Chi phí</v>
          </cell>
          <cell r="H568">
            <v>1</v>
          </cell>
        </row>
        <row r="569">
          <cell r="C569">
            <v>63210101</v>
          </cell>
          <cell r="D569" t="str">
            <v>Lỗ bán - Cổ phiếu phổ thông
 - Losses from Listed shares</v>
          </cell>
          <cell r="E569" t="str">
            <v>63210101 - Lỗ bán - Cổ phiếu phổ thông
 - Losses from Listed shares</v>
          </cell>
          <cell r="F569" t="str">
            <v>ACCL6</v>
          </cell>
          <cell r="G569" t="str">
            <v>Chi phí</v>
          </cell>
          <cell r="H569">
            <v>1</v>
          </cell>
        </row>
        <row r="570">
          <cell r="C570">
            <v>63210102</v>
          </cell>
          <cell r="D570" t="str">
            <v>Lỗ bán - Quyền mua cổ phiếu
 - Losses from rights</v>
          </cell>
          <cell r="E570" t="str">
            <v>63210102 - Lỗ bán - Quyền mua cổ phiếu
 - Losses from rights</v>
          </cell>
          <cell r="F570" t="str">
            <v>ACCL6</v>
          </cell>
          <cell r="G570" t="str">
            <v>Chi phí</v>
          </cell>
          <cell r="H570">
            <v>1</v>
          </cell>
        </row>
        <row r="571">
          <cell r="C571">
            <v>63210103</v>
          </cell>
          <cell r="D571" t="str">
            <v>Lỗ bán - Chứng quyền</v>
          </cell>
          <cell r="E571" t="str">
            <v>63210103 - Lỗ bán - Chứng quyền</v>
          </cell>
          <cell r="F571" t="str">
            <v>ACCL6</v>
          </cell>
          <cell r="G571" t="str">
            <v>Chi phí</v>
          </cell>
          <cell r="H571">
            <v>1</v>
          </cell>
        </row>
        <row r="572">
          <cell r="C572">
            <v>63210104</v>
          </cell>
          <cell r="D572" t="str">
            <v>Lỗ bán - Chứng chỉ lưu ký</v>
          </cell>
          <cell r="E572" t="str">
            <v>63210104 - Lỗ bán - Chứng chỉ lưu ký</v>
          </cell>
          <cell r="F572" t="str">
            <v>ACCL6</v>
          </cell>
          <cell r="G572" t="str">
            <v>Chi phí</v>
          </cell>
          <cell r="H572">
            <v>1</v>
          </cell>
        </row>
        <row r="573">
          <cell r="C573">
            <v>63210199</v>
          </cell>
          <cell r="D573" t="str">
            <v>Lỗ bán - Cổ phiếu niêm yết khác</v>
          </cell>
          <cell r="E573" t="str">
            <v>63210199 - Lỗ bán - Cổ phiếu niêm yết khác</v>
          </cell>
          <cell r="F573" t="str">
            <v>ACCL6</v>
          </cell>
          <cell r="G573" t="str">
            <v>Chi phí</v>
          </cell>
          <cell r="H573">
            <v>1</v>
          </cell>
        </row>
        <row r="574">
          <cell r="C574">
            <v>632102</v>
          </cell>
          <cell r="D574" t="str">
            <v>Lỗ bán cổ phiếu chưa niêm yết
 - Losses from Unlisted shares</v>
          </cell>
          <cell r="E574" t="str">
            <v>632102 - Lỗ bán cổ phiếu chưa niêm yết
 - Losses from Unlisted shares</v>
          </cell>
          <cell r="F574" t="str">
            <v>ACCL4</v>
          </cell>
          <cell r="G574" t="str">
            <v>Chi phí</v>
          </cell>
          <cell r="H574">
            <v>1</v>
          </cell>
        </row>
        <row r="575">
          <cell r="C575">
            <v>63210201</v>
          </cell>
          <cell r="D575" t="str">
            <v>Lỗ bán - Cổ phiếu phổ thông</v>
          </cell>
          <cell r="E575" t="str">
            <v>63210201 - Lỗ bán - Cổ phiếu phổ thông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63210202</v>
          </cell>
          <cell r="D576" t="str">
            <v xml:space="preserve">Lỗ bán - Quyền mua cổ phiếu </v>
          </cell>
          <cell r="E576" t="str">
            <v xml:space="preserve">63210202 - Lỗ bán - Quyền mua cổ phiếu 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63210203</v>
          </cell>
          <cell r="D577" t="str">
            <v>Lỗ bán - Chứng quyền</v>
          </cell>
          <cell r="E577" t="str">
            <v>63210203 - Lỗ bán - Chứng quyền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63210299</v>
          </cell>
          <cell r="D578" t="str">
            <v>Lỗ bán - Cổ phiếu chưa niêm yết khác</v>
          </cell>
          <cell r="E578" t="str">
            <v>63210299 - Lỗ bán - Cổ phiếu chưa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632103</v>
          </cell>
          <cell r="D579" t="str">
            <v>Lỗ bán - Trái phiếu niêm yết
 - Losses from Listed Bond</v>
          </cell>
          <cell r="E579" t="str">
            <v>632103 - Lỗ bán - Trái phiếu niêm yết
 - Losses from Listed Bond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63210301</v>
          </cell>
          <cell r="D580" t="str">
            <v>Lỗ bán - Trái phiếu Chính phủ
 - Losses from Government Listed bond</v>
          </cell>
          <cell r="E580" t="str">
            <v>63210301 - Lỗ bán - Trái phiếu Chính phủ
 - Losses from Government Listed bond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63210302</v>
          </cell>
          <cell r="D581" t="str">
            <v>Lỗ bán - Trái phiếu Kho bạc Nhà nước</v>
          </cell>
          <cell r="E581" t="str">
            <v>63210302 - Lỗ bán - Trái phiếu Kho bạc Nhà nước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63210303</v>
          </cell>
          <cell r="D582" t="str">
            <v>Lỗ bán - Trái phiếu được Chính phủ bảo lãnh</v>
          </cell>
          <cell r="E582" t="str">
            <v>63210303 - Lỗ bán - Trái phiếu được Chính phủ bảo lãnh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63210304</v>
          </cell>
          <cell r="D583" t="str">
            <v>Lỗ bán - Trái phiếu chính quyền địa phương</v>
          </cell>
          <cell r="E583" t="str">
            <v>63210304 - Lỗ bán - Trái phiếu chính quyền địa phương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63210305</v>
          </cell>
          <cell r="D584" t="str">
            <v>Lỗ bán - Trái phiếu doanh nghiệp Nhà nước</v>
          </cell>
          <cell r="E584" t="str">
            <v>63210305 - Lỗ bán - Trái phiếu doanh nghiệp Nhà nước</v>
          </cell>
          <cell r="F584" t="str">
            <v>ACCL6</v>
          </cell>
          <cell r="G584" t="str">
            <v>Chi phí</v>
          </cell>
          <cell r="H584">
            <v>1</v>
          </cell>
        </row>
        <row r="585">
          <cell r="C585">
            <v>63210306</v>
          </cell>
          <cell r="D585" t="str">
            <v>Lỗ bán - Trái phiếu doanh nghiệp
 - Losses from Corporate Listed bond</v>
          </cell>
          <cell r="E585" t="str">
            <v>63210306 - Lỗ bán - Trái phiếu doanh nghiệp
 - Losses from Corporate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63210307</v>
          </cell>
          <cell r="D586" t="str">
            <v>Lỗ bán - Trái phiếu chuyển đổi</v>
          </cell>
          <cell r="E586" t="str">
            <v>63210307 - Lỗ bán - Trái phiếu chuyển đổi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63210308</v>
          </cell>
          <cell r="D587" t="str">
            <v>Lỗ bán - Quyền mua trái phiếu chuyển đổi</v>
          </cell>
          <cell r="E587" t="str">
            <v>63210308 - Lỗ bán - Quyền mua trái phiếu chuyển đổi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63210309</v>
          </cell>
          <cell r="D588" t="str">
            <v>Lỗ trái phiếu niêm yết khi đáo hạn</v>
          </cell>
          <cell r="E588" t="str">
            <v>63210309 - Lỗ trái phiếu niêm yết khi đáo hạn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63210399</v>
          </cell>
          <cell r="D589" t="str">
            <v>Lỗ bán - Trái phiếu niêm yết khác</v>
          </cell>
          <cell r="E589" t="str">
            <v>63210399 - Lỗ bán - Trái phiếu niêm yết khác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632104</v>
          </cell>
          <cell r="D590" t="str">
            <v>Lỗ bán trái phiếu chưa niêm yết
 - Losses from Unlisted bond</v>
          </cell>
          <cell r="E590" t="str">
            <v>632104 - Lỗ bán trái phiếu chưa niêm yết
 - Losses from Unlisted bond</v>
          </cell>
          <cell r="F590" t="str">
            <v>ACCL4</v>
          </cell>
          <cell r="G590" t="str">
            <v>Chi phí</v>
          </cell>
          <cell r="H590">
            <v>1</v>
          </cell>
        </row>
        <row r="591">
          <cell r="C591">
            <v>63210403</v>
          </cell>
          <cell r="D591" t="str">
            <v>Lỗ bán - Trái phiếu được Chính phủ bảo lãnh</v>
          </cell>
          <cell r="E591" t="str">
            <v>63210403 - Lỗ bán - Trái phiếu được Chính phủ bảo lãnh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63210404</v>
          </cell>
          <cell r="D592" t="str">
            <v>Lỗ bán - Trái phiếu chính quyền địa phương</v>
          </cell>
          <cell r="E592" t="str">
            <v>63210404 - Lỗ bán - Trái phiếu chính quyền địa phương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63210405</v>
          </cell>
          <cell r="D593" t="str">
            <v>Lỗ bán - Trái phiếu doanh nghiệp Nhà nước</v>
          </cell>
          <cell r="E593" t="str">
            <v>63210405 - Lỗ bán - Trái phiếu doanh nghiệp Nhà nước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63210406</v>
          </cell>
          <cell r="D594" t="str">
            <v>Lỗ bán - Trái phiếu doanh nghiệp
 - Losses from Corporate Unlisted bond</v>
          </cell>
          <cell r="E594" t="str">
            <v>63210406 - Lỗ bán - Trái phiếu doanh nghiệp
 - Losses from Corporate Unlisted bond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63210407</v>
          </cell>
          <cell r="D595" t="str">
            <v>Lỗ bán - Trái phiếu chuyển đổi</v>
          </cell>
          <cell r="E595" t="str">
            <v>63210407 - Lỗ bán - Trái phiếu chuyển đổi</v>
          </cell>
          <cell r="F595" t="str">
            <v>ACCL6</v>
          </cell>
          <cell r="G595" t="str">
            <v>Chi phí</v>
          </cell>
          <cell r="H595">
            <v>1</v>
          </cell>
        </row>
        <row r="596">
          <cell r="C596">
            <v>63210408</v>
          </cell>
          <cell r="D596" t="str">
            <v>Lỗ bán - Quyền mua trái phiếu chuyển đổi</v>
          </cell>
          <cell r="E596" t="str">
            <v>63210408 - Lỗ bán - Quyền mua trái phiếu chuyển đổi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63210409</v>
          </cell>
          <cell r="D597" t="str">
            <v>Lỗ trái phiếu chưa niêm yết khi đáo hạn</v>
          </cell>
          <cell r="E597" t="str">
            <v>63210409 - Lỗ trái phiếu chưa niêm yết khi đáo hạn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63210499</v>
          </cell>
          <cell r="D598" t="str">
            <v>Lỗ bán - Trái phiếu chưa niêm yết khác</v>
          </cell>
          <cell r="E598" t="str">
            <v>63210499 - Lỗ bán - Trái phiếu chưa niêm yết khác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632105</v>
          </cell>
          <cell r="D599" t="str">
            <v>Lỗ bán - Công cụ thị trường tiền tệ
 - Losses from Money market intrustment</v>
          </cell>
          <cell r="E599" t="str">
            <v>632105 - Lỗ bán - Công cụ thị trường tiền tệ
 - Losses from Money market intrustment</v>
          </cell>
          <cell r="F599" t="str">
            <v>ACCL4</v>
          </cell>
          <cell r="G599" t="str">
            <v>Chi phí</v>
          </cell>
          <cell r="H599">
            <v>1</v>
          </cell>
        </row>
        <row r="600">
          <cell r="C600">
            <v>63210501</v>
          </cell>
          <cell r="D600" t="str">
            <v>Lỗ bán - Tín phiếu kho bạc Nhà nước</v>
          </cell>
          <cell r="E600" t="str">
            <v>63210501 - Lỗ bán - Tín phiếu kho bạc Nhà nước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63210502</v>
          </cell>
          <cell r="D601" t="str">
            <v>Lỗ bán - Tín phiếu Ngân hàng Nhà nước</v>
          </cell>
          <cell r="E601" t="str">
            <v>63210502 - Lỗ bán - Tín phiếu Ngân hàng Nhà nước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63210503</v>
          </cell>
          <cell r="D602" t="str">
            <v xml:space="preserve">Lỗ bán - Hợp đồng repo </v>
          </cell>
          <cell r="E602" t="str">
            <v xml:space="preserve">63210503 - Lỗ bán - Hợp đồng repo 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63210504</v>
          </cell>
          <cell r="D603" t="str">
            <v>Lỗ bán - Giấy tờ có giá
 - Losses from Valuable paper</v>
          </cell>
          <cell r="E603" t="str">
            <v>63210504 - Lỗ bán - Giấy tờ có giá
 - Losses from Valuable paper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63210505</v>
          </cell>
          <cell r="D604" t="str">
            <v>Lỗ tổn thất - Tiền gửi có kỳ hạn cố định
 - Losses from Fix Deposit</v>
          </cell>
          <cell r="E604" t="str">
            <v>63210505 - Lỗ tổn thất - Tiền gửi có kỳ hạn cố định
 - Losses from Fix Deposit</v>
          </cell>
          <cell r="F604" t="str">
            <v>ACCL6</v>
          </cell>
          <cell r="G604" t="str">
            <v>Chi phí</v>
          </cell>
          <cell r="H604">
            <v>1</v>
          </cell>
        </row>
        <row r="605">
          <cell r="C605">
            <v>63210509</v>
          </cell>
          <cell r="D605" t="str">
            <v>Lỗ công cụ thị trường tiền tệ khi đáo hạn</v>
          </cell>
          <cell r="E605" t="str">
            <v>63210509 - Lỗ công cụ thị trường tiền tệ khi đáo hạn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63210599</v>
          </cell>
          <cell r="D606" t="str">
            <v>Lỗ bán - Các công cụ thị trường tiền tệ khác</v>
          </cell>
          <cell r="E606" t="str">
            <v>63210599 - Lỗ bán - Các công cụ thị trường tiền tệ khác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632106</v>
          </cell>
          <cell r="D607" t="str">
            <v>Lỗ bán - Các khoản đầu tư phái sinh niêm yết</v>
          </cell>
          <cell r="E607" t="str">
            <v>632106 - Lỗ bán - Các khoản đầu tư phái sinh niêm yết</v>
          </cell>
          <cell r="F607" t="str">
            <v>ACCL4</v>
          </cell>
          <cell r="G607" t="str">
            <v>Chi phí</v>
          </cell>
          <cell r="H607">
            <v>1</v>
          </cell>
        </row>
        <row r="608">
          <cell r="C608">
            <v>63210601</v>
          </cell>
          <cell r="D608" t="str">
            <v xml:space="preserve">Lỗ bán - Hợp đồng tương lai </v>
          </cell>
          <cell r="E608" t="str">
            <v xml:space="preserve">63210601 - Lỗ bán - Hợp đồng tương lai 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63210602</v>
          </cell>
          <cell r="D609" t="str">
            <v>Lỗ bán - Hợp đồng quyền chọn (Chỉ số, hàng hóa, chứng khoán)</v>
          </cell>
          <cell r="E609" t="str">
            <v>63210602 - Lỗ bán - Hợp đồng quyền chọn (Chỉ số, hàng hóa, chứng khoán)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63210699</v>
          </cell>
          <cell r="D610" t="str">
            <v>Lỗ bán - Chứng khoán phái sinh khác</v>
          </cell>
          <cell r="E610" t="str">
            <v>63210699 - Lỗ bán - Chứng khoán phái sinh khác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632107</v>
          </cell>
          <cell r="D611" t="str">
            <v>Lỗ bán - Các khoản đầu tư phái sinh chưa niêm yết</v>
          </cell>
          <cell r="E611" t="str">
            <v>632107 - Lỗ bán - Các khoản đầu tư phái sinh chưa niêm yết</v>
          </cell>
          <cell r="F611" t="str">
            <v>ACCL4</v>
          </cell>
          <cell r="G611" t="str">
            <v>Chi phí</v>
          </cell>
          <cell r="H611">
            <v>1</v>
          </cell>
        </row>
        <row r="612">
          <cell r="C612">
            <v>63210703</v>
          </cell>
          <cell r="D612" t="str">
            <v>Lỗ bán - Hợp đồng hoán đổi (Hoán đổi lãi suất, hoán đổi tiền tệ chéo)</v>
          </cell>
          <cell r="E612" t="str">
            <v>63210703 - Lỗ bán - Hợp đồng hoán đổi (Hoán đổi lãi suất, hoán đổi tiền tệ chéo)</v>
          </cell>
          <cell r="F612" t="str">
            <v>ACCL6</v>
          </cell>
          <cell r="G612" t="str">
            <v>Chi phí</v>
          </cell>
          <cell r="H612">
            <v>1</v>
          </cell>
        </row>
        <row r="613">
          <cell r="C613">
            <v>63210799</v>
          </cell>
          <cell r="D613" t="str">
            <v xml:space="preserve">Lỗ bán - Chứng khoán phái sinh chưa niêm yết khác </v>
          </cell>
          <cell r="E613" t="str">
            <v xml:space="preserve">63210799 - Lỗ bán - Chứng khoán phái sinh chưa niêm yết khác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632108</v>
          </cell>
          <cell r="D614" t="str">
            <v>Lỗ không thu hồi - Các khoản đầu tư cho vay</v>
          </cell>
          <cell r="E614" t="str">
            <v>632108 - Lỗ không thu hồi - Các khoản đầu tư cho vay</v>
          </cell>
          <cell r="F614" t="str">
            <v>ACCL4</v>
          </cell>
          <cell r="G614" t="str">
            <v>Chi phí</v>
          </cell>
          <cell r="H614">
            <v>1</v>
          </cell>
        </row>
        <row r="615">
          <cell r="C615">
            <v>63210801</v>
          </cell>
          <cell r="D615" t="str">
            <v>Lỗ không thu hồi - Cổ phiếu niêm yết</v>
          </cell>
          <cell r="E615" t="str">
            <v>63210801 - Lỗ không thu hồi - Cổ phiếu niêm yết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63210802</v>
          </cell>
          <cell r="D616" t="str">
            <v>Lỗ không thu hồi - Cổ phiếu chưa niêm yết</v>
          </cell>
          <cell r="E616" t="str">
            <v>63210802 - Lỗ không thu hồi - Cổ phiếu chưa niêm yết</v>
          </cell>
          <cell r="F616" t="str">
            <v>ACCL6</v>
          </cell>
          <cell r="G616" t="str">
            <v>Chi phí</v>
          </cell>
          <cell r="H616">
            <v>1</v>
          </cell>
        </row>
        <row r="617">
          <cell r="C617">
            <v>63210803</v>
          </cell>
          <cell r="D617" t="str">
            <v>Lỗ không thu hồi - Trái phiếu niêm yết</v>
          </cell>
          <cell r="E617" t="str">
            <v>63210803 - Lỗ không thu hồi - Trái phiếu niêm yết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63210804</v>
          </cell>
          <cell r="D618" t="str">
            <v>Lỗ không thu hồi - Trái phiếu chưa niêm yết</v>
          </cell>
          <cell r="E618" t="str">
            <v>63210804 - Lỗ không thu hồi - Trái phiếu chưa niêm yết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63210805</v>
          </cell>
          <cell r="D619" t="str">
            <v>Lỗ không thu hồi - Công cụ thị trường tiền tệ</v>
          </cell>
          <cell r="E619" t="str">
            <v>63210805 - Lỗ không thu hồi - Công cụ thị trường tiền tệ</v>
          </cell>
          <cell r="F619" t="str">
            <v>ACCL6</v>
          </cell>
          <cell r="G619" t="str">
            <v>Chi phí</v>
          </cell>
          <cell r="H619">
            <v>1</v>
          </cell>
        </row>
        <row r="620">
          <cell r="C620">
            <v>63210806</v>
          </cell>
          <cell r="D620" t="str">
            <v>Lỗ không thu hồi - Các khoản đầu tư phái sinh niêm yết</v>
          </cell>
          <cell r="E620" t="str">
            <v>63210806 - Lỗ không thu hồi - Các khoản đầu tư phái sinh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63210807</v>
          </cell>
          <cell r="D621" t="str">
            <v>Lỗ không thu hồi - Các khoản đầu tư phái sinh chưa niêm yết</v>
          </cell>
          <cell r="E621" t="str">
            <v>63210807 - Lỗ không thu hồi - Các khoản đầu tư phái sinh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63210899</v>
          </cell>
          <cell r="D622" t="str">
            <v>Lỗ không thu hồi - Các khoản đầu tư phái sinh chưa niêm yết</v>
          </cell>
          <cell r="E622" t="str">
            <v>63210899 - Lỗ không thu hồi - Các khoản đầu tư phái sinh chưa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632109</v>
          </cell>
          <cell r="D623" t="str">
            <v>Lỗ không thu hồi - Các khoản đầu tư đem thế chấp</v>
          </cell>
          <cell r="E623" t="str">
            <v>632109 - Lỗ không thu hồi - Các khoản đầu tư đem thế chấp</v>
          </cell>
          <cell r="F623" t="str">
            <v>ACCL4</v>
          </cell>
          <cell r="G623" t="str">
            <v>Chi phí</v>
          </cell>
          <cell r="H623">
            <v>1</v>
          </cell>
        </row>
        <row r="624">
          <cell r="C624">
            <v>63210901</v>
          </cell>
          <cell r="D624" t="str">
            <v>Lỗ không thu hồi - Cổ phiếu niêm yết</v>
          </cell>
          <cell r="E624" t="str">
            <v>63210901 - Lỗ không thu hồi - Cổ phiếu niêm yết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63210902</v>
          </cell>
          <cell r="D625" t="str">
            <v>Lỗ không thu hồi - Cổ phiếu chưa niêm yết</v>
          </cell>
          <cell r="E625" t="str">
            <v>63210902 - Lỗ không thu hồi - Cổ phiếu chưa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63210903</v>
          </cell>
          <cell r="D626" t="str">
            <v>Lỗ không thu hồi - Trái phiếu niêm yết</v>
          </cell>
          <cell r="E626" t="str">
            <v>63210903 - Lỗ không thu hồi - Trái phiếu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6321904</v>
          </cell>
          <cell r="D627" t="str">
            <v>Lỗ không thu hồi - Trái phiếu chưa niêm yết</v>
          </cell>
          <cell r="E627" t="str">
            <v>6321904 - Lỗ không thu hồi - Trái phiếu chưa niêm yết</v>
          </cell>
          <cell r="F627" t="str">
            <v>ACCL5</v>
          </cell>
          <cell r="G627" t="str">
            <v>Chi phí</v>
          </cell>
          <cell r="H627">
            <v>1</v>
          </cell>
        </row>
        <row r="628">
          <cell r="C628">
            <v>63210905</v>
          </cell>
          <cell r="D628" t="str">
            <v>Lỗ không thu hồi - Công cụ thị trường tiền tệ</v>
          </cell>
          <cell r="E628" t="str">
            <v>63210905 - Lỗ không thu hồi - Công cụ thị trường tiền tệ</v>
          </cell>
          <cell r="F628" t="str">
            <v>ACCL6</v>
          </cell>
          <cell r="G628" t="str">
            <v>Chi phí</v>
          </cell>
          <cell r="H628">
            <v>1</v>
          </cell>
        </row>
        <row r="629">
          <cell r="C629">
            <v>63210999</v>
          </cell>
          <cell r="D629" t="str">
            <v xml:space="preserve">Lỗ không thu hồi - Các khoản đầu tư  khác </v>
          </cell>
          <cell r="E629" t="str">
            <v xml:space="preserve">63210999 - Lỗ không thu hồi - Các khoản đầu tư  khác 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632110</v>
          </cell>
          <cell r="D630" t="str">
            <v>Lỗ bán - Các khoản đầu tư mua đã chuyển quyền sở hữu</v>
          </cell>
          <cell r="E630" t="str">
            <v>632110 - Lỗ bán - Các khoản đầu tư mua đã chuyển quyền sở hữu</v>
          </cell>
          <cell r="F630" t="str">
            <v>ACCL4</v>
          </cell>
          <cell r="G630" t="str">
            <v>Chi phí</v>
          </cell>
          <cell r="H630">
            <v>1</v>
          </cell>
        </row>
        <row r="631">
          <cell r="C631">
            <v>63211001</v>
          </cell>
          <cell r="D631" t="str">
            <v>Lỗ bán - Cổ phiếu chưa niêm yết</v>
          </cell>
          <cell r="E631" t="str">
            <v>63211001 - Lỗ bán - Cổ phiếu chưa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63211002</v>
          </cell>
          <cell r="D632" t="str">
            <v>Lỗ bán - Trái phiếu chưa niêm yết</v>
          </cell>
          <cell r="E632" t="str">
            <v>63211002 - Lỗ bán - Trái phiếu chưa niêm yết</v>
          </cell>
          <cell r="F632" t="str">
            <v>ACCL6</v>
          </cell>
          <cell r="G632" t="str">
            <v>Chi phí</v>
          </cell>
          <cell r="H632">
            <v>1</v>
          </cell>
        </row>
        <row r="633">
          <cell r="C633">
            <v>63211003</v>
          </cell>
          <cell r="D633" t="str">
            <v>Lỗ bán - Công cụ thị trường tiền tệ</v>
          </cell>
          <cell r="E633" t="str">
            <v>63211003 - Lỗ bán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63211004</v>
          </cell>
          <cell r="D634" t="str">
            <v>Lỗ bán - Các khoản đầu tư phái sinh chưa niêm yết</v>
          </cell>
          <cell r="E634" t="str">
            <v>63211004 - Lỗ bán - Các khoản đầu tư phái sinh chưa niêm yết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632199</v>
          </cell>
          <cell r="D635" t="str">
            <v>Lỗ bán - Các khoản đầu tư khác</v>
          </cell>
          <cell r="E635" t="str">
            <v>632199 - Lỗ bán - Các khoản đầu tư khác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6322</v>
          </cell>
          <cell r="D636" t="str">
            <v>Chi phí giao dịch mua các khoản đầu tư</v>
          </cell>
          <cell r="E636" t="str">
            <v>6322 - Chi phí giao dịch mua các khoản đầu tư</v>
          </cell>
          <cell r="F636" t="str">
            <v>ACCL2</v>
          </cell>
          <cell r="G636" t="str">
            <v>Chi phí</v>
          </cell>
          <cell r="H636">
            <v>1</v>
          </cell>
        </row>
        <row r="637">
          <cell r="C637">
            <v>632201</v>
          </cell>
          <cell r="D637" t="str">
            <v>Chi phí giao dịch mua - Cổ phiếu niêm yết</v>
          </cell>
          <cell r="E637" t="str">
            <v>632201 - Chi phí giao dịch mua - Cổ phiếu niêm yết</v>
          </cell>
          <cell r="F637" t="str">
            <v>ACCL4</v>
          </cell>
          <cell r="G637" t="str">
            <v>Chi phí</v>
          </cell>
          <cell r="H637">
            <v>1</v>
          </cell>
        </row>
        <row r="638">
          <cell r="C638">
            <v>63220101</v>
          </cell>
          <cell r="D638" t="str">
            <v>Chi phí giao dịch mua - Cổ phiếu phổ thông</v>
          </cell>
          <cell r="E638" t="str">
            <v>63220101 - Chi phí giao dịch mua - Cổ phiếu phổ thông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63220102</v>
          </cell>
          <cell r="D639" t="str">
            <v xml:space="preserve">Chi phí giao dịch mua - Quyền mua cổ phiếu </v>
          </cell>
          <cell r="E639" t="str">
            <v xml:space="preserve">63220102 - Chi phí giao dịch mua - Quyền mua cổ phiếu 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63220103</v>
          </cell>
          <cell r="D640" t="str">
            <v>Chi phí giao dịch mua - Chứng quyền</v>
          </cell>
          <cell r="E640" t="str">
            <v>63220103 - Chi phí giao dịch mua - Chứng quyền</v>
          </cell>
          <cell r="F640" t="str">
            <v>ACCL6</v>
          </cell>
          <cell r="G640" t="str">
            <v>Chi phí</v>
          </cell>
          <cell r="H640">
            <v>1</v>
          </cell>
        </row>
        <row r="641">
          <cell r="C641">
            <v>63220104</v>
          </cell>
          <cell r="D641" t="str">
            <v>Chi phí giao dịch mua - Chứng chỉ lưu ký</v>
          </cell>
          <cell r="E641" t="str">
            <v>63220104 - Chi phí giao dịch mua - Chứng chỉ lưu ký</v>
          </cell>
          <cell r="F641" t="str">
            <v>ACCL6</v>
          </cell>
          <cell r="G641" t="str">
            <v>Chi phí</v>
          </cell>
          <cell r="H641">
            <v>1</v>
          </cell>
        </row>
        <row r="642">
          <cell r="C642">
            <v>63220199</v>
          </cell>
          <cell r="D642" t="str">
            <v>Chi phí giao dịch mua - Cổ phiếu niêm yết khác</v>
          </cell>
          <cell r="E642" t="str">
            <v>63220199 - Chi phí giao dịch mua - Cổ phiếu niêm yết khác</v>
          </cell>
          <cell r="F642" t="str">
            <v>ACCL6</v>
          </cell>
          <cell r="G642" t="str">
            <v>Chi phí</v>
          </cell>
          <cell r="H642">
            <v>1</v>
          </cell>
        </row>
        <row r="643">
          <cell r="C643">
            <v>632202</v>
          </cell>
          <cell r="D643" t="str">
            <v>Chi phí giao dịch mua - Cổ phiếu chưa niêm yết</v>
          </cell>
          <cell r="E643" t="str">
            <v>632202 - Chi phí giao dịch mua - Cổ phiếu chưa niêm yết</v>
          </cell>
          <cell r="F643" t="str">
            <v>ACCL4</v>
          </cell>
          <cell r="G643" t="str">
            <v>Chi phí</v>
          </cell>
          <cell r="H643">
            <v>1</v>
          </cell>
        </row>
        <row r="644">
          <cell r="C644">
            <v>63220201</v>
          </cell>
          <cell r="D644" t="str">
            <v>Chi phí giao dịch mua - Cổ phiếu phổ thông</v>
          </cell>
          <cell r="E644" t="str">
            <v>63220201 - Chi phí giao dịch mua - Cổ phiếu phổ thông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63220202</v>
          </cell>
          <cell r="D645" t="str">
            <v xml:space="preserve">Chi phí giao dịch mua - Quyền mua cổ phiếu </v>
          </cell>
          <cell r="E645" t="str">
            <v xml:space="preserve">63220202 - Chi phí giao dịch mua - Quyền mua cổ phiếu 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63220203</v>
          </cell>
          <cell r="D646" t="str">
            <v>Chi phí giao dịch mua - Chứng quyền</v>
          </cell>
          <cell r="E646" t="str">
            <v>63220203 - Chi phí giao dịch mua - Chứng quyền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63220299</v>
          </cell>
          <cell r="D647" t="str">
            <v>Chi phí giao dịch mua - Cổ phiếu chưa niêm yết khác</v>
          </cell>
          <cell r="E647" t="str">
            <v>63220299 - Chi phí giao dịch mua - Cổ phiếu chưa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632203</v>
          </cell>
          <cell r="D648" t="str">
            <v>Chi phí giao dịch mua - Trái phiếu niêm yết</v>
          </cell>
          <cell r="E648" t="str">
            <v>632203 - Chi phí giao dịch mua - Trái phiếu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63220301</v>
          </cell>
          <cell r="D649" t="str">
            <v>Chi phí giao dịch mua - Trái phiếu Chính phủ</v>
          </cell>
          <cell r="E649" t="str">
            <v>63220301 - Chi phí giao dịch mua - Trái phiếu Chính phủ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63220302</v>
          </cell>
          <cell r="D650" t="str">
            <v>Chi phí giao dịch mua - Trái phiếu Kho bạc Nhà nước</v>
          </cell>
          <cell r="E650" t="str">
            <v>63220302 - Chi phí giao dịch mua - Trái phiếu Kho bạc Nhà nước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63220303</v>
          </cell>
          <cell r="D651" t="str">
            <v>Chi phí giao dịch mua - Trái phiếu được Chính phủ bảo lãnh</v>
          </cell>
          <cell r="E651" t="str">
            <v>63220303 - Chi phí giao dịch mua - Trái phiếu được Chính phủ bảo lãnh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63220304</v>
          </cell>
          <cell r="D652" t="str">
            <v>Chi phí giao dịch mua - Trái phiếu chính quyền địa phương</v>
          </cell>
          <cell r="E652" t="str">
            <v>63220304 - Chi phí giao dịch mua - Trái phiếu chính quyền địa phương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63220305</v>
          </cell>
          <cell r="D653" t="str">
            <v>Chi phí giao dịch mua - Trái phiếu doanh nghiệp Nhà nước</v>
          </cell>
          <cell r="E653" t="str">
            <v>63220305 - Chi phí giao dịch mua - Trái phiếu doanh nghiệp Nhà nước</v>
          </cell>
          <cell r="F653" t="str">
            <v>ACCL6</v>
          </cell>
          <cell r="G653" t="str">
            <v>Chi phí</v>
          </cell>
          <cell r="H653">
            <v>1</v>
          </cell>
        </row>
        <row r="654">
          <cell r="C654">
            <v>63220306</v>
          </cell>
          <cell r="D654" t="str">
            <v>Chi phí giao dịch mua - Trái phiếu doanh nghiệp</v>
          </cell>
          <cell r="E654" t="str">
            <v>63220306 - Chi phí giao dịch mua - Trái phiếu doanh nghiệp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63220307</v>
          </cell>
          <cell r="D655" t="str">
            <v>Chi phí giao dịch mua - Trái phiếu chuyển đổi</v>
          </cell>
          <cell r="E655" t="str">
            <v>63220307 - Chi phí giao dịch mua - Trái phiếu chuyển đổi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63220308</v>
          </cell>
          <cell r="D656" t="str">
            <v>Chi phí giao dịch mua - Quyền mua trái phiếu chuyển đổi</v>
          </cell>
          <cell r="E656" t="str">
            <v>63220308 - Chi phí giao dịch mua - Quyền mua trái phiếu chuyển đổi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63220399</v>
          </cell>
          <cell r="D657" t="str">
            <v>Chi phí giao dịch mua - Trái phiếu niêm yết khác</v>
          </cell>
          <cell r="E657" t="str">
            <v>63220399 - Chi phí giao dịch mua - Trái phiếu niêm yết khác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632204</v>
          </cell>
          <cell r="D658" t="str">
            <v>Chi phí giao dịch mua - Trái phiếu chưa niêm yết</v>
          </cell>
          <cell r="E658" t="str">
            <v>632204 - Chi phí giao dịch mua - Trái phiếu chưa niêm yết</v>
          </cell>
          <cell r="F658" t="str">
            <v>ACCL4</v>
          </cell>
          <cell r="G658" t="str">
            <v>Chi phí</v>
          </cell>
          <cell r="H658">
            <v>1</v>
          </cell>
        </row>
        <row r="659">
          <cell r="C659">
            <v>63220403</v>
          </cell>
          <cell r="D659" t="str">
            <v>Chi phí giao dịch mua - Trái phiếu được Chính phủ bảo lãnh</v>
          </cell>
          <cell r="E659" t="str">
            <v>63220403 - Chi phí giao dịch mua - Trái phiếu được Chính phủ bảo lãnh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63220404</v>
          </cell>
          <cell r="D660" t="str">
            <v>Chi phí giao dịch mua - Trái phiếu chính quyền địa phương</v>
          </cell>
          <cell r="E660" t="str">
            <v>63220404 - Chi phí giao dịch mua - Trái phiếu chính quyền địa phương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63220405</v>
          </cell>
          <cell r="D661" t="str">
            <v>Chi phí giao dịch mua - Trái phiếu doanh nghiệp Nhà nước</v>
          </cell>
          <cell r="E661" t="str">
            <v>63220405 - Chi phí giao dịch mua - Trái phiếu doanh nghiệp Nhà nước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63220406</v>
          </cell>
          <cell r="D662" t="str">
            <v>Chi phí giao dịch mua - Trái phiếu doanh nghiệp</v>
          </cell>
          <cell r="E662" t="str">
            <v>63220406 - Chi phí giao dịch mua - Trái phiếu doanh nghiệp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63220407</v>
          </cell>
          <cell r="D663" t="str">
            <v>Chi phí giao dịch mua - Trái phiếu chuyển đổi</v>
          </cell>
          <cell r="E663" t="str">
            <v>63220407 - Chi phí giao dịch mua - Trái phiếu chuyển đổi</v>
          </cell>
          <cell r="F663" t="str">
            <v>ACCL6</v>
          </cell>
          <cell r="G663" t="str">
            <v>Chi phí</v>
          </cell>
          <cell r="H663">
            <v>1</v>
          </cell>
        </row>
        <row r="664">
          <cell r="C664">
            <v>63220408</v>
          </cell>
          <cell r="D664" t="str">
            <v>Chi phí giao dịch mua - Quyền mua trái phiếu chuyển đổi</v>
          </cell>
          <cell r="E664" t="str">
            <v>63220408 - Chi phí giao dịch mua - Quyền mua trái phiếu chuyển đổi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63220499</v>
          </cell>
          <cell r="D665" t="str">
            <v>Chi phí giao dịch mua - Trái phiếu niêm yết khác</v>
          </cell>
          <cell r="E665" t="str">
            <v>63220499 - Chi phí giao dịch mua - Trái phiếu niêm yết khác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632205</v>
          </cell>
          <cell r="D666" t="str">
            <v>Chi phí giao dịch mua - Công cụ thị trường tiền tệ</v>
          </cell>
          <cell r="E666" t="str">
            <v>632205 - Chi phí giao dịch mua - Công cụ thị trường tiền tệ</v>
          </cell>
          <cell r="F666" t="str">
            <v>ACCL4</v>
          </cell>
          <cell r="G666" t="str">
            <v>Chi phí</v>
          </cell>
          <cell r="H666">
            <v>1</v>
          </cell>
        </row>
        <row r="667">
          <cell r="C667">
            <v>63220501</v>
          </cell>
          <cell r="D667" t="str">
            <v>Chi phí giao dịch mua - Tín phiếu kho bạc Nhà nước</v>
          </cell>
          <cell r="E667" t="str">
            <v>63220501 - Chi phí giao dịch mua - Tín phiếu kho bạc Nhà nước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63220502</v>
          </cell>
          <cell r="D668" t="str">
            <v>Chi phí giao dịch mua - Tín phiếu Ngân hàng Nhà nước</v>
          </cell>
          <cell r="E668" t="str">
            <v>63220502 - Chi phí giao dịch mua - Tín phiếu Ngân hàng Nhà nước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63220503</v>
          </cell>
          <cell r="D669" t="str">
            <v xml:space="preserve">Chi phí giao dịch mua - Hợp đồng repo </v>
          </cell>
          <cell r="E669" t="str">
            <v xml:space="preserve">63220503 - Chi phí giao dịch mua - Hợp đồng repo 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63220504</v>
          </cell>
          <cell r="D670" t="str">
            <v>Chi phí giao dịch mua - Giấy tờ có giá</v>
          </cell>
          <cell r="E670" t="str">
            <v>63220504 - Chi phí giao dịch mua - Giấy tờ có giá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63220505</v>
          </cell>
          <cell r="D671" t="str">
            <v>Chi phí giao dịch mua - Tiền gửi có kỳ hạn cố định</v>
          </cell>
          <cell r="E671" t="str">
            <v>63220505 - Chi phí giao dịch mua - Tiền gửi có kỳ hạn cố định</v>
          </cell>
          <cell r="F671" t="str">
            <v>ACCL6</v>
          </cell>
          <cell r="G671" t="str">
            <v>Chi phí</v>
          </cell>
          <cell r="H671">
            <v>1</v>
          </cell>
        </row>
        <row r="672">
          <cell r="C672">
            <v>63220599</v>
          </cell>
          <cell r="D672" t="str">
            <v>Chi phí giao dịch mua - Các công cụ thị trường tiền tệ khác</v>
          </cell>
          <cell r="E672" t="str">
            <v>63220599 - Chi phí giao dịch mua - Các công cụ thị trường tiền tệ khác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632206</v>
          </cell>
          <cell r="D673" t="str">
            <v>Chi phí giao dịch mua - Các khoản đầu tư phái sinh niêm yết</v>
          </cell>
          <cell r="E673" t="str">
            <v>632206 - Chi phí giao dịch mua - Các khoản đầu tư phái sinh niêm yết</v>
          </cell>
          <cell r="F673" t="str">
            <v>ACCL4</v>
          </cell>
          <cell r="G673" t="str">
            <v>Chi phí</v>
          </cell>
          <cell r="H673">
            <v>1</v>
          </cell>
        </row>
        <row r="674">
          <cell r="C674">
            <v>63220601</v>
          </cell>
          <cell r="D674" t="str">
            <v xml:space="preserve">Chi phí giao dịch mua - Hợp đồng tương lai </v>
          </cell>
          <cell r="E674" t="str">
            <v xml:space="preserve">63220601 - Chi phí giao dịch mua - Hợp đồng tương lai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63220602</v>
          </cell>
          <cell r="D675" t="str">
            <v>Chi phí giao dịch mua - Hợp đồng quyền chọn (Chỉ số, hàng hóa, chứng khoán)</v>
          </cell>
          <cell r="E675" t="str">
            <v>63220602 - Chi phí giao dịch mua - Hợp đồng quyền chọn (Chỉ số, hàng hóa, chứng khoán)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63220699</v>
          </cell>
          <cell r="D676" t="str">
            <v>Chi phí giao dịch mua - Chứng khoán phái sinh khác</v>
          </cell>
          <cell r="E676" t="str">
            <v>63220699 - Chi phí giao dịch mua - Chứng khoán phái sinh khác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632207</v>
          </cell>
          <cell r="D677" t="str">
            <v>Chi phí giao dịch mua - Các khoản đầu tư phái sinh chưa niêm yết</v>
          </cell>
          <cell r="E677" t="str">
            <v>632207 - Chi phí giao dịch mua - Các khoản đầu tư phái sinh chưa niêm yết</v>
          </cell>
          <cell r="F677" t="str">
            <v>ACCL4</v>
          </cell>
          <cell r="G677" t="str">
            <v>Chi phí</v>
          </cell>
          <cell r="H677">
            <v>1</v>
          </cell>
        </row>
        <row r="678">
          <cell r="C678">
            <v>63220703</v>
          </cell>
          <cell r="D678" t="str">
            <v>Chi phí giao dịch mua - Hợp đồng hoán đổi (Hoán đổi lãi suất, hoán đổi tiền tệ chéo)</v>
          </cell>
          <cell r="E678" t="str">
            <v>63220703 - Chi phí giao dịch mua - Hợp đồng hoán đổi (Hoán đổi lãi suất, hoán đổi tiền tệ chéo)</v>
          </cell>
          <cell r="F678" t="str">
            <v>ACCL6</v>
          </cell>
          <cell r="G678" t="str">
            <v>Chi phí</v>
          </cell>
          <cell r="H678">
            <v>1</v>
          </cell>
        </row>
        <row r="679">
          <cell r="C679">
            <v>63220799</v>
          </cell>
          <cell r="D679" t="str">
            <v>Chi phí giao dịch mua - Chứng khoán phái sinh chưa niêm yết khác</v>
          </cell>
          <cell r="E679" t="str">
            <v>63220799 - Chi phí giao dịch mua - Chứng khoán phái sinh chưa niêm yết khác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632210</v>
          </cell>
          <cell r="D680" t="str">
            <v>Chi phí giao dịch mua - Các khoản đầu tư mua chưa chuyển quyền sở hữu</v>
          </cell>
          <cell r="E680" t="str">
            <v>632210 - Chi phí giao dịch mua - Các khoản đầu tư mua chưa chuyển quyền sở hữu</v>
          </cell>
          <cell r="F680" t="str">
            <v>ACCL4</v>
          </cell>
          <cell r="G680" t="str">
            <v>Chi phí</v>
          </cell>
          <cell r="H680">
            <v>1</v>
          </cell>
        </row>
        <row r="681">
          <cell r="C681">
            <v>63221001</v>
          </cell>
          <cell r="D681" t="str">
            <v>Chi phí giao dịch mua - Cổ phiếu niêm yết</v>
          </cell>
          <cell r="E681" t="str">
            <v>63221001 - Chi phí giao dịch mua - Cổ phiếu niêm yết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63221002</v>
          </cell>
          <cell r="D682" t="str">
            <v>Chi phí giao dịch mua - Cổ phiếu chưa niêm yết</v>
          </cell>
          <cell r="E682" t="str">
            <v>63221002 - Chi phí giao dịch mua - Cổ phiếu chưa niêm yết</v>
          </cell>
          <cell r="F682" t="str">
            <v>ACCL6</v>
          </cell>
          <cell r="G682" t="str">
            <v>Chi phí</v>
          </cell>
          <cell r="H682">
            <v>1</v>
          </cell>
        </row>
        <row r="683">
          <cell r="C683">
            <v>63221003</v>
          </cell>
          <cell r="D683" t="str">
            <v>Chi phí giao dịch mua - Trái phiếu niêm yết</v>
          </cell>
          <cell r="E683" t="str">
            <v>63221003 - Chi phí giao dịch mua - Trái phiếu niêm yết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63221004</v>
          </cell>
          <cell r="D684" t="str">
            <v>Chi phí giao dịch mua - Trái phiếu chưa niêm yết</v>
          </cell>
          <cell r="E684" t="str">
            <v>63221004 - Chi phí giao dịch mua - Trái phiếu chưa niêm yết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63221005</v>
          </cell>
          <cell r="D685" t="str">
            <v>Chi phí giao dịch mua - Công cụ thị trường tiền tệ</v>
          </cell>
          <cell r="E685" t="str">
            <v>63221005 - Chi phí giao dịch mua - Công cụ thị trường tiền tệ</v>
          </cell>
          <cell r="F685" t="str">
            <v>ACCL6</v>
          </cell>
          <cell r="G685" t="str">
            <v>Chi phí</v>
          </cell>
          <cell r="H685">
            <v>1</v>
          </cell>
        </row>
        <row r="686">
          <cell r="C686">
            <v>63221006</v>
          </cell>
          <cell r="D686" t="str">
            <v>Chi phí giao dịch mua - Các khoản đầu tư phái sinh niêm yết</v>
          </cell>
          <cell r="E686" t="str">
            <v>63221006 - Chi phí giao dịch mua - Các khoản đầu tư phái sinh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63221007</v>
          </cell>
          <cell r="D687" t="str">
            <v>Chi phí giao dịch mua - Các khoản đầu tư phái sinh chưa niêm yết</v>
          </cell>
          <cell r="E687" t="str">
            <v>63221007 - Chi phí giao dịch mua - Các khoản đầu tư phái sinh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632299</v>
          </cell>
          <cell r="D688" t="str">
            <v>Chi phí giao dịch mua các khoản đầu tư khác</v>
          </cell>
          <cell r="E688" t="str">
            <v>632299 - Chi phí giao dịch mua các khoản đầu tư khác</v>
          </cell>
          <cell r="F688" t="str">
            <v>ACCL4</v>
          </cell>
          <cell r="G688" t="str">
            <v>Chi phí</v>
          </cell>
          <cell r="H688">
            <v>1</v>
          </cell>
        </row>
        <row r="689">
          <cell r="C689">
            <v>6323</v>
          </cell>
          <cell r="D689" t="str">
            <v>Chênh lệch giảm về đánh giá lại các khoản đầu tư
 - Losses from investment revaluation</v>
          </cell>
          <cell r="E689" t="str">
            <v>6323 - Chênh lệch giảm về đánh giá lại các khoản đầu tư
 - Losses from investment revaluation</v>
          </cell>
          <cell r="F689" t="str">
            <v>ACCL2</v>
          </cell>
          <cell r="G689" t="str">
            <v>Chi phí</v>
          </cell>
          <cell r="H689">
            <v>1</v>
          </cell>
        </row>
        <row r="690">
          <cell r="C690">
            <v>632301</v>
          </cell>
          <cell r="D690" t="str">
            <v>Chênh lệch giảm về đánh giá lại - Cổ phiếu niêm yết
 - Losses from Listed shares revaluation</v>
          </cell>
          <cell r="E690" t="str">
            <v>632301 - Chênh lệch giảm về đánh giá lại - Cổ phiếu niêm yết
 - Losses from Listed shares revaluation</v>
          </cell>
          <cell r="F690" t="str">
            <v>ACCL4</v>
          </cell>
          <cell r="G690" t="str">
            <v>Chi phí</v>
          </cell>
          <cell r="H690">
            <v>1</v>
          </cell>
        </row>
        <row r="691">
          <cell r="C691">
            <v>63230101</v>
          </cell>
          <cell r="D691" t="str">
            <v>Chênh lệch giảm về đánh giá lại - Cổ phiếu phổ thông
 - Losses from Listed shares revaluation</v>
          </cell>
          <cell r="E691" t="str">
            <v>63230101 - Chênh lệch giảm về đánh giá lại - Cổ phiếu phổ thông
 - Losses from Listed shares revaluation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63230102</v>
          </cell>
          <cell r="D692" t="str">
            <v>Chênh lệch giảm về đánh giá lại - Quyền mua cổ phiếu
 - Losses from Rights revaluation</v>
          </cell>
          <cell r="E692" t="str">
            <v>63230102 - Chênh lệch giảm về đánh giá lại - Quyền mua cổ phiếu
 - Losses from Rights revaluation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63230103</v>
          </cell>
          <cell r="D693" t="str">
            <v>Chênh lệch giảm về đánh giá lại - Chứng quyền</v>
          </cell>
          <cell r="E693" t="str">
            <v>63230103 - Chênh lệch giảm về đánh giá lại - Chứng quyền</v>
          </cell>
          <cell r="F693" t="str">
            <v>ACCL6</v>
          </cell>
          <cell r="G693" t="str">
            <v>Chi phí</v>
          </cell>
          <cell r="H693">
            <v>1</v>
          </cell>
        </row>
        <row r="694">
          <cell r="C694">
            <v>63230104</v>
          </cell>
          <cell r="D694" t="str">
            <v>Chênh lệch giảm về đánh giá lại - Chứng chỉ lưu ký</v>
          </cell>
          <cell r="E694" t="str">
            <v>63230104 - Chênh lệch giảm về đánh giá lại - Chứng chỉ lưu ký</v>
          </cell>
          <cell r="F694" t="str">
            <v>ACCL6</v>
          </cell>
          <cell r="G694" t="str">
            <v>Chi phí</v>
          </cell>
          <cell r="H694">
            <v>1</v>
          </cell>
        </row>
        <row r="695">
          <cell r="C695">
            <v>63230199</v>
          </cell>
          <cell r="D695" t="str">
            <v>Chênh lệch giảm về đánh giá lại - Cổ phiếu niêm yết khác</v>
          </cell>
          <cell r="E695" t="str">
            <v>63230199 - Chênh lệch giảm về đánh giá lại - Cổ phiếu niêm yết khác</v>
          </cell>
          <cell r="F695" t="str">
            <v>ACCL6</v>
          </cell>
          <cell r="G695" t="str">
            <v>Chi phí</v>
          </cell>
          <cell r="H695">
            <v>1</v>
          </cell>
        </row>
        <row r="696">
          <cell r="C696">
            <v>632302</v>
          </cell>
          <cell r="D696" t="str">
            <v>Chênh lệch giảm về đánh giá lại - Cổ phiếu chưa niêm yết
 - Losses from Unlisted shares revaluation</v>
          </cell>
          <cell r="E696" t="str">
            <v>632302 - Chênh lệch giảm về đánh giá lại - Cổ phiếu chưa niêm yết
 - Losses from Unlisted shares revaluation</v>
          </cell>
          <cell r="F696" t="str">
            <v>ACCL4</v>
          </cell>
          <cell r="G696" t="str">
            <v>Chi phí</v>
          </cell>
          <cell r="H696">
            <v>1</v>
          </cell>
        </row>
        <row r="697">
          <cell r="C697">
            <v>63230201</v>
          </cell>
          <cell r="D697" t="str">
            <v>Chênh lệch giảm về đánh giá lại - Cổ phiếu phổ thông</v>
          </cell>
          <cell r="E697" t="str">
            <v>63230201 - Chênh lệch giảm về đánh giá lại - Cổ phiếu phổ thông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63230202</v>
          </cell>
          <cell r="D698" t="str">
            <v xml:space="preserve">Chênh lệch giảm về đánh giá lại - Quyền mua cổ phiếu </v>
          </cell>
          <cell r="E698" t="str">
            <v xml:space="preserve">63230202 - Chênh lệch giảm về đánh giá lại - Quyền mua cổ phiếu 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63230203</v>
          </cell>
          <cell r="D699" t="str">
            <v>Chênh lệch giảm về đánh giá lại - Chứng quyền</v>
          </cell>
          <cell r="E699" t="str">
            <v>63230203 - Chênh lệch giảm về đánh giá lại - Chứng quyền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63230204</v>
          </cell>
          <cell r="D700" t="str">
            <v>Chênh lệch giảm về đánh giá lại - Chứng chỉ lưu ký</v>
          </cell>
          <cell r="E700" t="str">
            <v>63230204 - Chênh lệch giảm về đánh giá lại - Chứng chỉ lưu ký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63230299</v>
          </cell>
          <cell r="D701" t="str">
            <v>Chênh lệch giảm về đánh giá lại - Cổ phiếu chưa niêm yết khác</v>
          </cell>
          <cell r="E701" t="str">
            <v>63230299 - Chênh lệch giảm về đánh giá lại - Cổ phiếu chưa niêm yết khác</v>
          </cell>
          <cell r="F701" t="str">
            <v>ACCL6</v>
          </cell>
          <cell r="G701" t="str">
            <v>Chi phí</v>
          </cell>
          <cell r="H701">
            <v>1</v>
          </cell>
        </row>
        <row r="702">
          <cell r="C702">
            <v>632303</v>
          </cell>
          <cell r="D702" t="str">
            <v>Chênh lệch giảm về đánh giá lại - Trái phiếu niêm yết
 - Losses from Listed Bond revaluation</v>
          </cell>
          <cell r="E702" t="str">
            <v>632303 - Chênh lệch giảm về đánh giá lại - Trái phiếu niêm yết
 - Losses from Listed Bond revaluation</v>
          </cell>
          <cell r="F702" t="str">
            <v>ACCL4</v>
          </cell>
          <cell r="G702" t="str">
            <v>Chi phí</v>
          </cell>
          <cell r="H702">
            <v>1</v>
          </cell>
        </row>
        <row r="703">
          <cell r="C703">
            <v>63230301</v>
          </cell>
          <cell r="D703" t="str">
            <v>Chênh lệch giảm về đánh giá lại - Trái phiếu Chính phủ
 - Losses from Government bond revaluation</v>
          </cell>
          <cell r="E703" t="str">
            <v>63230301 - Chênh lệch giảm về đánh giá lại - Trái phiếu Chính phủ
 - Losses from Government bond revaluation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63230302</v>
          </cell>
          <cell r="D704" t="str">
            <v>Chênh lệch giảm về đánh giá lại - Trái phiếu Kho bạc Nhà nước</v>
          </cell>
          <cell r="E704" t="str">
            <v>63230302 - Chênh lệch giảm về đánh giá lại - Trái phiếu Kho bạc Nhà nước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63230303</v>
          </cell>
          <cell r="D705" t="str">
            <v>Chênh lệch giảm về đánh giá lại - Trái phiếu được Chính phủ bảo lãnh</v>
          </cell>
          <cell r="E705" t="str">
            <v>63230303 - Chênh lệch giảm về đánh giá lại - Trái phiếu được Chính phủ bảo lãnh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63230304</v>
          </cell>
          <cell r="D706" t="str">
            <v>Chênh lệch giảm về đánh giá lại - Trái phiếu chính quyền địa phương</v>
          </cell>
          <cell r="E706" t="str">
            <v>63230304 - Chênh lệch giảm về đánh giá lại - Trái phiếu chính quyền địa phương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63230305</v>
          </cell>
          <cell r="D707" t="str">
            <v>Chênh lệch giảm về đánh giá lại - Trái phiếu doanh nghiệp Nhà nước</v>
          </cell>
          <cell r="E707" t="str">
            <v>63230305 - Chênh lệch giảm về đánh giá lại - Trái phiếu doanh nghiệp Nhà nước</v>
          </cell>
          <cell r="F707" t="str">
            <v>ACCL6</v>
          </cell>
          <cell r="G707" t="str">
            <v>Chi phí</v>
          </cell>
          <cell r="H707">
            <v>1</v>
          </cell>
        </row>
        <row r="708">
          <cell r="C708">
            <v>63230306</v>
          </cell>
          <cell r="D708" t="str">
            <v>Chênh lệch giảm về đánh giá lại - Trái phiếu doanh nghiệp
 - Losses from Corporate Listed bond revaluation</v>
          </cell>
          <cell r="E708" t="str">
            <v>63230306 - Chênh lệch giảm về đánh giá lại - Trái phiếu doanh nghiệp
 - Losses from Corporate Listed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63230307</v>
          </cell>
          <cell r="D709" t="str">
            <v>Chênh lệch giảm về đánh giá lại - Trái phiếu chuyển đổi</v>
          </cell>
          <cell r="E709" t="str">
            <v>63230307 - Chênh lệch giảm về đánh giá lại - Trái phiếu chuyển đổi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63230308</v>
          </cell>
          <cell r="D710" t="str">
            <v>Chênh lệch giảm về đánh giá lại - Quyền mua trái phiếu chuyển đổi</v>
          </cell>
          <cell r="E710" t="str">
            <v>63230308 - Chênh lệch giảm về đánh giá lại - Quyền mua trái phiếu chuyển đổi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63230399</v>
          </cell>
          <cell r="D711" t="str">
            <v>Chênh lệch giảm về đánh giá lại - Trái phiếu niêm yết khác</v>
          </cell>
          <cell r="E711" t="str">
            <v>63230399 - Chênh lệch giảm về đánh giá lại - Trái phiếu niêm yết khác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632304</v>
          </cell>
          <cell r="D712" t="str">
            <v>Chênh lệch giảm về đánh giá lại - Trái phiếu chưa niêm yết
 - Losses from Unlisted bond revaluation</v>
          </cell>
          <cell r="E712" t="str">
            <v>632304 - Chênh lệch giảm về đánh giá lại - Trái phiếu chưa niêm yết
 - Losses from Unlisted bond revaluation</v>
          </cell>
          <cell r="F712" t="str">
            <v>ACCL4</v>
          </cell>
          <cell r="G712" t="str">
            <v>Chi phí</v>
          </cell>
          <cell r="H712">
            <v>1</v>
          </cell>
        </row>
        <row r="713">
          <cell r="C713">
            <v>63230403</v>
          </cell>
          <cell r="D713" t="str">
            <v>Chênh lệch giảm về đánh giá lại - Trái phiếu được Chính phủ bảo lãnh</v>
          </cell>
          <cell r="E713" t="str">
            <v>63230403 - Chênh lệch giảm về đánh giá lại - Trái phiếu được Chính phủ bảo lãnh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63230404</v>
          </cell>
          <cell r="D714" t="str">
            <v>Chênh lệch giảm về đánh giá lại - Trái phiếu chính quyền địa phương</v>
          </cell>
          <cell r="E714" t="str">
            <v>63230404 - Chênh lệch giảm về đánh giá lại - Trái phiếu chính quyền địa phương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63230405</v>
          </cell>
          <cell r="D715" t="str">
            <v>Chênh lệch giảm về đánh giá lại - Trái phiếu doanh nghiệp Nhà nước</v>
          </cell>
          <cell r="E715" t="str">
            <v>63230405 - Chênh lệch giảm về đánh giá lại - Trái phiếu doanh nghiệp Nhà nước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63230406</v>
          </cell>
          <cell r="D716" t="str">
            <v>Chênh lệch giảm về đánh giá lại - Trái phiếu doanh nghiệp</v>
          </cell>
          <cell r="E716" t="str">
            <v>63230406 - Chênh lệch giảm về đánh giá lại - Trái phiếu doanh nghiệp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63230407</v>
          </cell>
          <cell r="D717" t="str">
            <v>Chênh lệch giảm về đánh giá lại - Trái phiếu chuyển đổi</v>
          </cell>
          <cell r="E717" t="str">
            <v>63230407 - Chênh lệch giảm về đánh giá lại - Trái phiếu chuyển đổi</v>
          </cell>
          <cell r="F717" t="str">
            <v>ACCL6</v>
          </cell>
          <cell r="G717" t="str">
            <v>Chi phí</v>
          </cell>
          <cell r="H717">
            <v>1</v>
          </cell>
        </row>
        <row r="718">
          <cell r="C718">
            <v>63230408</v>
          </cell>
          <cell r="D718" t="str">
            <v>Chênh lệch giảm về đánh giá lại - Quyền mua trái phiếu chuyển đổi</v>
          </cell>
          <cell r="E718" t="str">
            <v>63230408 - Chênh lệch giảm về đánh giá lại - Quyền mua trái phiếu chuyển đổi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63230499</v>
          </cell>
          <cell r="D719" t="str">
            <v>Chênh lệch giảm về đánh giá lại - Trái phiếu niêm yết khác</v>
          </cell>
          <cell r="E719" t="str">
            <v>63230499 - Chênh lệch giảm về đánh giá lại - Trái phiếu niêm yết khác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632305</v>
          </cell>
          <cell r="D720" t="str">
            <v>Chênh lệch giảm về đánh giá lại - Công cụ thị trường tiền tệ
 - Losses from Money market intrustment revaluation</v>
          </cell>
          <cell r="E720" t="str">
            <v>632305 - Chênh lệch giảm về đánh giá lại - Công cụ thị trường tiền tệ
 - Losses from Money market intrustment revaluation</v>
          </cell>
          <cell r="F720" t="str">
            <v>ACCL4</v>
          </cell>
          <cell r="G720" t="str">
            <v>Chi phí</v>
          </cell>
          <cell r="H720">
            <v>1</v>
          </cell>
        </row>
        <row r="721">
          <cell r="C721">
            <v>63230501</v>
          </cell>
          <cell r="D721" t="str">
            <v>Chênh lệch giảm về đánh giá lại - Tín phiếu Kho bạc Nhà nước</v>
          </cell>
          <cell r="E721" t="str">
            <v>63230501 - Chênh lệch giảm về đánh giá lại - Tín phiếu Kho bạc Nhà nước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63230502</v>
          </cell>
          <cell r="D722" t="str">
            <v>Chênh lệch giảm về đánh giá lại - Tín phiếu Ngân hàng  Nhà nước</v>
          </cell>
          <cell r="E722" t="str">
            <v>63230502 - Chênh lệch giảm về đánh giá lại - Tín phiếu Ngân hàng  Nhà nước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63230503</v>
          </cell>
          <cell r="D723" t="str">
            <v>Chênh lệch giảm về đánh giá lại - Hợp đồng repo</v>
          </cell>
          <cell r="E723" t="str">
            <v>63230503 - Chênh lệch giảm về đánh giá lại - Hợp đồng repo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63230504</v>
          </cell>
          <cell r="D724" t="str">
            <v>Chênh lệch giảm về đánh giá lại - Giấy tờ có giá</v>
          </cell>
          <cell r="E724" t="str">
            <v>63230504 - Chênh lệch giảm về đánh giá lại - Giấy tờ có giá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63230505</v>
          </cell>
          <cell r="D725" t="str">
            <v>Chênh lệch giảm về đánh giá lại - Tiền gửi có kỳ hạn cố định</v>
          </cell>
          <cell r="E725" t="str">
            <v>63230505 - Chênh lệch giảm về đánh giá lại - Tiền gửi có kỳ hạn cố định</v>
          </cell>
          <cell r="F725" t="str">
            <v>ACCL6</v>
          </cell>
          <cell r="G725" t="str">
            <v>Chi phí</v>
          </cell>
          <cell r="H725">
            <v>1</v>
          </cell>
        </row>
        <row r="726">
          <cell r="C726">
            <v>63230599</v>
          </cell>
          <cell r="D726" t="str">
            <v>Chênh lệch giảm về đánh giá lại - Các công cụ thị trường tiền tệ khác</v>
          </cell>
          <cell r="E726" t="str">
            <v>63230599 - Chênh lệch giảm về đánh giá lại - Các công cụ thị trường tiền tệ khác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632306</v>
          </cell>
          <cell r="D727" t="str">
            <v>Chênh lệch giảm về đánh giá lại - Các khoản đầu tư phái sinh niêm yết</v>
          </cell>
          <cell r="E727" t="str">
            <v>632306 - Chênh lệch giảm về đánh giá lại - Các khoản đầu tư phái sinh niêm yết</v>
          </cell>
          <cell r="F727" t="str">
            <v>ACCL4</v>
          </cell>
          <cell r="G727" t="str">
            <v>Chi phí</v>
          </cell>
          <cell r="H727">
            <v>1</v>
          </cell>
        </row>
        <row r="728">
          <cell r="C728">
            <v>63230601</v>
          </cell>
          <cell r="D728" t="str">
            <v xml:space="preserve">Chênh lệch giảm về đánh giá lại - Hợp đồng tương lai </v>
          </cell>
          <cell r="E728" t="str">
            <v xml:space="preserve">63230601 - Chênh lệch giảm về đánh giá lại - Hợp đồng tương lai 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63230602</v>
          </cell>
          <cell r="D729" t="str">
            <v>Chênh lệch giảm về đánh giá lại - Hợp đồng quyền chọn (Chỉ số, hàng hóa, chứng khoán)</v>
          </cell>
          <cell r="E729" t="str">
            <v>63230602 - Chênh lệch giảm về đánh giá lại - Hợp đồng quyền chọn (Chỉ số, hàng hóa, chứng khoán)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63230699</v>
          </cell>
          <cell r="D730" t="str">
            <v>Chênh lệch giảm về đánh giá lại - Chứng khoán phái sinh niêm yết khác</v>
          </cell>
          <cell r="E730" t="str">
            <v>63230699 - Chênh lệch giảm về đánh giá lại - Chứng khoán phái sinh niêm yết khác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632307</v>
          </cell>
          <cell r="D731" t="str">
            <v>Chênh lệch giảm về đánh giá lại - Các khoản đầu tư phái sinh chưa niêm yết</v>
          </cell>
          <cell r="E731" t="str">
            <v>632307 - Chênh lệch giảm về đánh giá lại - Các khoản đầu tư phái sinh chưa niêm yết</v>
          </cell>
          <cell r="F731" t="str">
            <v>ACCL4</v>
          </cell>
          <cell r="G731" t="str">
            <v>Chi phí</v>
          </cell>
          <cell r="H731">
            <v>1</v>
          </cell>
        </row>
        <row r="732">
          <cell r="C732">
            <v>63230703</v>
          </cell>
          <cell r="D732" t="str">
            <v>Chênh lệch giảm về đánh giá lại - Hợp đồng hoán đổi (Hoán đổi lãi suất, hoán đổi tiền tệ chéo)</v>
          </cell>
          <cell r="E732" t="str">
            <v>63230703 - Chênh lệch giảm về đánh giá lại - Hợp đồng hoán đổi (Hoán đổi lãi suất, hoán đổi tiền tệ chéo)</v>
          </cell>
          <cell r="F732" t="str">
            <v>ACCL6</v>
          </cell>
          <cell r="G732" t="str">
            <v>Chi phí</v>
          </cell>
          <cell r="H732">
            <v>1</v>
          </cell>
        </row>
        <row r="733">
          <cell r="C733">
            <v>63230799</v>
          </cell>
          <cell r="D733" t="str">
            <v>Chênh lệch giảm về đánh giá lại - Các khoản đầu tư phái sinh chưa niêm yết khác</v>
          </cell>
          <cell r="E733" t="str">
            <v>63230799 - Chênh lệch giảm về đánh giá lại - Các khoản đầu tư phái sinh chưa niêm yết khác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632308</v>
          </cell>
          <cell r="D734" t="str">
            <v xml:space="preserve">Chênh lệch giảm về đánh giá lại - Các khoản đầu tư cho vay </v>
          </cell>
          <cell r="E734" t="str">
            <v xml:space="preserve">632308 - Chênh lệch giảm về đánh giá lại - Các khoản đầu tư cho vay </v>
          </cell>
          <cell r="F734" t="str">
            <v>ACCL4</v>
          </cell>
          <cell r="G734" t="str">
            <v>Chi phí</v>
          </cell>
          <cell r="H734">
            <v>1</v>
          </cell>
        </row>
        <row r="735">
          <cell r="C735">
            <v>63230801</v>
          </cell>
          <cell r="D735" t="str">
            <v>Chênh lệch giảm về đánh giá lại - Cổ phiếu niêm yết</v>
          </cell>
          <cell r="E735" t="str">
            <v>63230801 - Chênh lệch giảm về đánh giá lại - Cổ phiếu niêm yết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63230802</v>
          </cell>
          <cell r="D736" t="str">
            <v>Chênh lệch giảm về đánh giá lại - Cổ phiếu chưa niêm yết</v>
          </cell>
          <cell r="E736" t="str">
            <v>63230802 - Chênh lệch giảm về đánh giá lại - Cổ phiếu chưa niêm yết</v>
          </cell>
          <cell r="F736" t="str">
            <v>ACCL6</v>
          </cell>
          <cell r="G736" t="str">
            <v>Chi phí</v>
          </cell>
          <cell r="H736">
            <v>1</v>
          </cell>
        </row>
        <row r="737">
          <cell r="C737">
            <v>63230803</v>
          </cell>
          <cell r="D737" t="str">
            <v>Chênh lệch giảm về đánh giá lại - Trái phiếu niêm yết</v>
          </cell>
          <cell r="E737" t="str">
            <v>63230803 - Chênh lệch giảm về đánh giá lại - Trái phiếu niêm yết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63230804</v>
          </cell>
          <cell r="D738" t="str">
            <v>Chênh lệch giảm về đánh giá lại - Trái phiếu chưa niêm yết</v>
          </cell>
          <cell r="E738" t="str">
            <v>63230804 - Chênh lệch giảm về đánh giá lại - Trái phiếu chưa niêm yết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63230805</v>
          </cell>
          <cell r="D739" t="str">
            <v>Chênh lệch giảm về đánh giá lại - Công cụ thị trường tiền tệ</v>
          </cell>
          <cell r="E739" t="str">
            <v>63230805 - Chênh lệch giảm về đánh giá lại - Công cụ thị trường tiền tệ</v>
          </cell>
          <cell r="F739" t="str">
            <v>ACCL6</v>
          </cell>
          <cell r="G739" t="str">
            <v>Chi phí</v>
          </cell>
          <cell r="H739">
            <v>1</v>
          </cell>
        </row>
        <row r="740">
          <cell r="C740">
            <v>63230806</v>
          </cell>
          <cell r="D740" t="str">
            <v>Chênh lệch giảm về đánh giá lại - Các khoản đầu tư phái sinh niêm yết</v>
          </cell>
          <cell r="E740" t="str">
            <v>63230806 - Chênh lệch giảm về đánh giá lại - Các khoản đầu tư phái sinh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63230807</v>
          </cell>
          <cell r="D741" t="str">
            <v>Chênh lệch giảm về đánh giá lại - Các khoản đầu tư phái sinh chưa niêm yết</v>
          </cell>
          <cell r="E741" t="str">
            <v>63230807 - Chênh lệch giảm về đánh giá lại - Các khoản đầu tư phái sinh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632309</v>
          </cell>
          <cell r="D742" t="str">
            <v>Chênh lệch giảm về đánh giá lại - Các khoản đầu tư đem thế chấp</v>
          </cell>
          <cell r="E742" t="str">
            <v>632309 - Chênh lệch giảm về đánh giá lại - Các khoản đầu tư đem thế chấp</v>
          </cell>
          <cell r="F742" t="str">
            <v>ACCL4</v>
          </cell>
          <cell r="G742" t="str">
            <v>Chi phí</v>
          </cell>
          <cell r="H742">
            <v>1</v>
          </cell>
        </row>
        <row r="743">
          <cell r="C743">
            <v>63230901</v>
          </cell>
          <cell r="D743" t="str">
            <v>Chênh lệch giảm về đánh giá lại - Cổ phiếu niêm yết</v>
          </cell>
          <cell r="E743" t="str">
            <v>63230901 - Chênh lệch giảm về đánh giá lại - Cổ phiếu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63230902</v>
          </cell>
          <cell r="D744" t="str">
            <v>Chênh lệch giảm về đánh giá lại - Cổ phiếu chưa niêm yết</v>
          </cell>
          <cell r="E744" t="str">
            <v>63230902 - Chênh lệch giảm về đánh giá lại - Cổ phiếu chưa niêm yết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63230903</v>
          </cell>
          <cell r="D745" t="str">
            <v>Chênh lệch giảm về đánh giá lại - Trái phiếu niêm yết</v>
          </cell>
          <cell r="E745" t="str">
            <v>63230903 - Chênh lệch giảm về đánh giá lại - Trái phiếu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63230904</v>
          </cell>
          <cell r="D746" t="str">
            <v>Chênh lệch giảm về đánh giá lại - Trái phiếu chưa niêm yết</v>
          </cell>
          <cell r="E746" t="str">
            <v>63230904 - Chênh lệch giảm về đánh giá lại - Trái phiếu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63230905</v>
          </cell>
          <cell r="D747" t="str">
            <v>Chênh lệch giảm về đánh giá lại - Công cụ thị trường tiền tệ</v>
          </cell>
          <cell r="E747" t="str">
            <v>63230905 - Chênh lệch giảm về đánh giá lại - Công cụ thị trường tiền tệ</v>
          </cell>
          <cell r="F747" t="str">
            <v>ACCL6</v>
          </cell>
          <cell r="G747" t="str">
            <v>Chi phí</v>
          </cell>
          <cell r="H747">
            <v>1</v>
          </cell>
        </row>
        <row r="748">
          <cell r="C748">
            <v>63230999</v>
          </cell>
          <cell r="D748" t="str">
            <v xml:space="preserve">Chênh lệch giảm về đánh giá lại - Các khoản đầu tư  khác </v>
          </cell>
          <cell r="E748" t="str">
            <v xml:space="preserve">63230999 - Chênh lệch giảm về đánh giá lại - Các khoản đầu tư  khác 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632310</v>
          </cell>
          <cell r="D749" t="str">
            <v>Chênh lệch giảm về đánh giá lại - Các khoản đầu tư mua chưa chuyển quyền sở hữu</v>
          </cell>
          <cell r="E749" t="str">
            <v>632310 - Chênh lệch giảm về đánh giá lại - Các khoản đầu tư mua chưa chuyển quyền sở hữu</v>
          </cell>
          <cell r="F749" t="str">
            <v>ACCL4</v>
          </cell>
          <cell r="G749" t="str">
            <v>Chi phí</v>
          </cell>
          <cell r="H749">
            <v>1</v>
          </cell>
        </row>
        <row r="750">
          <cell r="C750">
            <v>63231001</v>
          </cell>
          <cell r="D750" t="str">
            <v>Chênh lệch giảm về đánh giá lại - Cổ phiếu chưa niêm yết</v>
          </cell>
          <cell r="E750" t="str">
            <v>63231001 - Chênh lệch giảm về đánh giá lại - Cổ phiếu chưa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63231002</v>
          </cell>
          <cell r="D751" t="str">
            <v>Chênh lệch giảm về đánh giá lại - Trái phiếu chưa niêm yết</v>
          </cell>
          <cell r="E751" t="str">
            <v>63231002 -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63231003</v>
          </cell>
          <cell r="D752" t="str">
            <v>Chênh lệch giảm về đánh giá lại - Công cụ thị trường tiền tệ</v>
          </cell>
          <cell r="E752" t="str">
            <v>63231003 -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63231004</v>
          </cell>
          <cell r="D753" t="str">
            <v>Chênh lệch giảm về đánh giá lại - Các khoản đầu tư phái sinh chưa niêm yết</v>
          </cell>
          <cell r="E753" t="str">
            <v>63231004 - Chênh lệch giảm về đánh giá lại - Các khoản đầu tư phái sinh chưa niêm yết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632399</v>
          </cell>
          <cell r="D754" t="str">
            <v>Chênh lệch giảm về đánh giá lại - Các khoản đầu tư khác</v>
          </cell>
          <cell r="E754" t="str">
            <v>632399 - Chênh lệch giảm về đánh giá lại - Các khoản đầu tư khác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6324</v>
          </cell>
          <cell r="D755" t="str">
            <v>Chi phí dự phòng phải thu khó đòi và xử lý tổn thất phải thu khó đòi về bán các khoản đầu tư</v>
          </cell>
          <cell r="E755" t="str">
            <v>6324 - Chi phí dự phòng phải thu khó đòi và xử lý tổn thất phải thu khó đòi về bán các khoản đầu tư</v>
          </cell>
          <cell r="F755" t="str">
            <v>ACCL2</v>
          </cell>
          <cell r="G755" t="str">
            <v>Chi phí</v>
          </cell>
          <cell r="H755">
            <v>1</v>
          </cell>
        </row>
        <row r="756">
          <cell r="C756">
            <v>63241</v>
          </cell>
          <cell r="D756" t="str">
            <v>Chi phí dự phòng phải thu khó đòi về bán các khoản đầu tư</v>
          </cell>
          <cell r="E756" t="str">
            <v>63241 - Chi phí dự phòng phải thu khó đòi về bán các khoản đầu tư</v>
          </cell>
          <cell r="F756" t="str">
            <v>ACCL3</v>
          </cell>
          <cell r="G756" t="str">
            <v>Chi phí</v>
          </cell>
          <cell r="H756">
            <v>1</v>
          </cell>
        </row>
        <row r="757">
          <cell r="C757">
            <v>63242</v>
          </cell>
          <cell r="D757" t="str">
            <v>Xử lý tổn thất phải thu khó đòi về bán các khoản đầu tư</v>
          </cell>
          <cell r="E757" t="str">
            <v>63242 - Xử lý tổn thất phải thu khó đòi về bán các khoản đầu tư</v>
          </cell>
          <cell r="F757" t="str">
            <v>ACCL3</v>
          </cell>
          <cell r="G757" t="str">
            <v>Chi phí</v>
          </cell>
          <cell r="H757">
            <v>1</v>
          </cell>
        </row>
        <row r="758">
          <cell r="C758">
            <v>6325</v>
          </cell>
          <cell r="D758" t="str">
            <v>Chi phí dự phòng giảm giá tài sản nhận thế chấp và xử lý tổn thất các khoản đầu tư cho vay có tài sản nhận thế chấp</v>
          </cell>
          <cell r="E758" t="str">
            <v>6325 - Chi phí dự phòng giảm giá tài sản nhận thế chấp và xử lý tổn thất các khoản đầu tư cho vay có tài sản nhận thế chấp</v>
          </cell>
          <cell r="F758" t="str">
            <v>ACCL2</v>
          </cell>
          <cell r="G758" t="str">
            <v>Chi phí</v>
          </cell>
          <cell r="H758">
            <v>1</v>
          </cell>
        </row>
        <row r="759">
          <cell r="C759">
            <v>63251</v>
          </cell>
          <cell r="D759" t="str">
            <v xml:space="preserve">Chi phí dự phòng giảm giá tài sản nhận thế chấp </v>
          </cell>
          <cell r="E759" t="str">
            <v xml:space="preserve">63251 - Chi phí dự phòng giảm giá tài sản nhận thế chấp </v>
          </cell>
          <cell r="F759" t="str">
            <v>ACCL3</v>
          </cell>
          <cell r="G759" t="str">
            <v>Chi phí</v>
          </cell>
          <cell r="H759">
            <v>1</v>
          </cell>
        </row>
        <row r="760">
          <cell r="C760">
            <v>63252</v>
          </cell>
          <cell r="D760" t="str">
            <v>Xử lý tổn thất các khoản đầu tư cho vay có tài sản nhận thế chấp</v>
          </cell>
          <cell r="E760" t="str">
            <v>63252 - Xử lý tổn thất các khoản đầu tư cho vay có tài sản nhận thế chấp</v>
          </cell>
          <cell r="F760" t="str">
            <v>ACCL3</v>
          </cell>
          <cell r="G760" t="str">
            <v>Chi phí</v>
          </cell>
          <cell r="H760">
            <v>1</v>
          </cell>
        </row>
        <row r="761">
          <cell r="C761">
            <v>6329</v>
          </cell>
          <cell r="D761" t="str">
            <v>Chi phí kinh doanh đầu tư khác</v>
          </cell>
          <cell r="E761" t="str">
            <v>6329 - Chi phí kinh doanh đầu tư khác</v>
          </cell>
          <cell r="F761" t="str">
            <v>ACCL2</v>
          </cell>
          <cell r="G761" t="str">
            <v>Chi phí</v>
          </cell>
          <cell r="H761">
            <v>1</v>
          </cell>
        </row>
        <row r="762">
          <cell r="C762">
            <v>635</v>
          </cell>
          <cell r="D762" t="str">
            <v xml:space="preserve">Chi phí đầu tư </v>
          </cell>
          <cell r="E762" t="str">
            <v xml:space="preserve">635 - Chi phí đầu tư </v>
          </cell>
          <cell r="F762" t="str">
            <v>ACCL1</v>
          </cell>
          <cell r="G762" t="str">
            <v>Chi phí</v>
          </cell>
          <cell r="H762">
            <v>1</v>
          </cell>
        </row>
        <row r="763">
          <cell r="C763">
            <v>63501</v>
          </cell>
          <cell r="D763" t="str">
            <v>Chênh lệch lỗ tỷ giá hối đoái</v>
          </cell>
          <cell r="E763" t="str">
            <v>63501 - Chênh lệch lỗ tỷ giá hối đoái</v>
          </cell>
          <cell r="F763" t="str">
            <v>ACCL3</v>
          </cell>
          <cell r="G763" t="str">
            <v>Chi phí</v>
          </cell>
          <cell r="H763">
            <v>1</v>
          </cell>
        </row>
        <row r="764">
          <cell r="C764">
            <v>635011</v>
          </cell>
          <cell r="D764" t="str">
            <v xml:space="preserve">Chênh lệch lỗ tỷ giá hối đoái đã thực hiện </v>
          </cell>
          <cell r="E764" t="str">
            <v xml:space="preserve">635011 - Chênh lệch lỗ tỷ giá hối đoái đã thực hiện </v>
          </cell>
          <cell r="F764" t="str">
            <v>ACCL4</v>
          </cell>
          <cell r="G764" t="str">
            <v>Chi phí</v>
          </cell>
          <cell r="H764">
            <v>1</v>
          </cell>
        </row>
        <row r="765">
          <cell r="C765">
            <v>635012</v>
          </cell>
          <cell r="D765" t="str">
            <v>Chênh lệch lỗ tỷ giá hối đoái đánh giá lại cuối kỳ</v>
          </cell>
          <cell r="E765" t="str">
            <v>635012 - Chênh lệch lỗ tỷ giá hối đoái đánh giá lại cuối kỳ</v>
          </cell>
          <cell r="F765" t="str">
            <v>ACCL4</v>
          </cell>
          <cell r="G765" t="str">
            <v>Chi phí</v>
          </cell>
          <cell r="H765">
            <v>1</v>
          </cell>
        </row>
        <row r="766">
          <cell r="C766">
            <v>63502</v>
          </cell>
          <cell r="D766" t="str">
            <v>Chi phí lãi vay</v>
          </cell>
          <cell r="E766" t="str">
            <v>63502 - Chi phí lãi vay</v>
          </cell>
          <cell r="F766" t="str">
            <v>ACCL3</v>
          </cell>
          <cell r="G766" t="str">
            <v>Chi phí</v>
          </cell>
          <cell r="H766">
            <v>1</v>
          </cell>
        </row>
        <row r="767">
          <cell r="C767">
            <v>63599</v>
          </cell>
          <cell r="D767" t="str">
            <v>Chi phí đầu tư khác</v>
          </cell>
          <cell r="E767" t="str">
            <v>63599 - Chi phí đầu tư khác</v>
          </cell>
          <cell r="F767" t="str">
            <v>ACCL3</v>
          </cell>
          <cell r="G767" t="str">
            <v>Chi phí</v>
          </cell>
          <cell r="H767">
            <v>1</v>
          </cell>
        </row>
        <row r="768">
          <cell r="C768">
            <v>641</v>
          </cell>
          <cell r="D768" t="str">
            <v>Chi phí giao dịch bán các khoản đầu tư
Broker fee</v>
          </cell>
          <cell r="E768" t="str">
            <v>641 - Chi phí giao dịch bán các khoản đầu tư
Broker fee</v>
          </cell>
          <cell r="F768" t="str">
            <v>ACCL1</v>
          </cell>
          <cell r="G768" t="str">
            <v>Chi phí</v>
          </cell>
          <cell r="H768">
            <v>1</v>
          </cell>
        </row>
        <row r="769">
          <cell r="C769">
            <v>64101</v>
          </cell>
          <cell r="D769" t="str">
            <v>Chi phí môi giới, giao dịch, phí chuyển tiền bán các khoản đầu tư
Broker fee</v>
          </cell>
          <cell r="E769" t="str">
            <v>64101 - Chi phí môi giới, giao dịch, phí chuyển tiền bán các khoản đầu tư
Broker fee</v>
          </cell>
          <cell r="F769" t="str">
            <v>ACCL3</v>
          </cell>
          <cell r="G769" t="str">
            <v>Chi phí</v>
          </cell>
          <cell r="H769">
            <v>1</v>
          </cell>
        </row>
        <row r="770">
          <cell r="C770">
            <v>6410101</v>
          </cell>
          <cell r="D770" t="str">
            <v>Chi phí môi giới, giao dịch,... - Cổ phiếu niêm yết</v>
          </cell>
          <cell r="E770" t="str">
            <v>6410101 - Chi phí môi giới, giao dịch,... - Cổ phiếu niêm yết</v>
          </cell>
          <cell r="F770" t="str">
            <v>ACCL5</v>
          </cell>
          <cell r="G770" t="str">
            <v>Chi phí</v>
          </cell>
          <cell r="H770">
            <v>1</v>
          </cell>
        </row>
        <row r="771">
          <cell r="C771">
            <v>6410102</v>
          </cell>
          <cell r="D771" t="str">
            <v>Chi phí môi giới, giao dịch,... - Cổ phiếu chưa niêm yết</v>
          </cell>
          <cell r="E771" t="str">
            <v>6410102 - Chi phí môi giới, giao dịch,... - Cổ phiếu chưa niêm yết</v>
          </cell>
          <cell r="F771" t="str">
            <v>ACCL5</v>
          </cell>
          <cell r="G771" t="str">
            <v>Chi phí</v>
          </cell>
          <cell r="H771">
            <v>1</v>
          </cell>
        </row>
        <row r="772">
          <cell r="C772">
            <v>6410103</v>
          </cell>
          <cell r="D772" t="str">
            <v>Chi phí môi giới, giao dịch,... - Trái phiếu niêm yết</v>
          </cell>
          <cell r="E772" t="str">
            <v>6410103 - Chi phí môi giới, giao dịch,... - Trái phiếu niêm yết</v>
          </cell>
          <cell r="F772" t="str">
            <v>ACCL5</v>
          </cell>
          <cell r="G772" t="str">
            <v>Chi phí</v>
          </cell>
          <cell r="H772">
            <v>1</v>
          </cell>
        </row>
        <row r="773">
          <cell r="C773">
            <v>6410104</v>
          </cell>
          <cell r="D773" t="str">
            <v>Chi phí môi giới, giao dịch,... - Trái phiếu chưa niêm yết</v>
          </cell>
          <cell r="E773" t="str">
            <v>6410104 - Chi phí môi giới, giao dịch,... - Trái phiếu chưa niêm yết</v>
          </cell>
          <cell r="F773" t="str">
            <v>ACCL5</v>
          </cell>
          <cell r="G773" t="str">
            <v>Chi phí</v>
          </cell>
          <cell r="H773">
            <v>1</v>
          </cell>
        </row>
        <row r="774">
          <cell r="C774">
            <v>6410105</v>
          </cell>
          <cell r="D774" t="str">
            <v>Chi phí môi giới, giao dịch,... - Công cụ thị trường tiền tệ</v>
          </cell>
          <cell r="E774" t="str">
            <v>6410105 - Chi phí môi giới, giao dịch,... - Công cụ thị trường tiền tệ</v>
          </cell>
          <cell r="F774" t="str">
            <v>ACCL5</v>
          </cell>
          <cell r="G774" t="str">
            <v>Chi phí</v>
          </cell>
          <cell r="H774">
            <v>1</v>
          </cell>
        </row>
        <row r="775">
          <cell r="C775">
            <v>6410106</v>
          </cell>
          <cell r="D775" t="str">
            <v>Chi phí môi giới, giao dịch,... - Các khoản đầu tư phái sinh niêm yết</v>
          </cell>
          <cell r="E775" t="str">
            <v>6410106 - Chi phí môi giới, giao dịch,... - Các khoản đầu tư phái sinh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6410107</v>
          </cell>
          <cell r="D776" t="str">
            <v>Chi phí môi giới, giao dịch,... - Các khoản đầu tư phái sinh chưa niêm yết</v>
          </cell>
          <cell r="E776" t="str">
            <v>6410107 - Chi phí môi giới, giao dịch,... - Các khoản đầu tư phái sinh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6410108</v>
          </cell>
          <cell r="D777" t="str">
            <v>Chi phí môi giới, giao dịch,... - Các khoản đầu tư cho vay</v>
          </cell>
          <cell r="E777" t="str">
            <v>6410108 - Chi phí môi giới, giao dịch,... - Các khoản đầu tư cho vay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6410109</v>
          </cell>
          <cell r="D778" t="str">
            <v>Chi phí môi giới, giao dịch,... - Các khoản đầu tư đem thế chấp</v>
          </cell>
          <cell r="E778" t="str">
            <v>6410109 - Chi phí môi giới, giao dịch,... - Các khoản đầu tư đem thế chấp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6410110</v>
          </cell>
          <cell r="D779" t="str">
            <v>Chi phí môi giới, giao dịch,... - Các khoản đầu tư mua chưa chuyển quyền sở hữu</v>
          </cell>
          <cell r="E779" t="str">
            <v>6410110 - Chi phí môi giới, giao dịch,... - Các khoản đầu tư mua chưa chuyển quyền sở hữu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6410199</v>
          </cell>
          <cell r="D780" t="str">
            <v>Chi phí môi giới, giao dịch,... - Các khoản đầu tư khác</v>
          </cell>
          <cell r="E780" t="str">
            <v>6410199 - Chi phí môi giới, giao dịch,... - Các khoản đầu tư khác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64102</v>
          </cell>
          <cell r="D781" t="str">
            <v>Chi phí tư vấn pháp luật</v>
          </cell>
          <cell r="E781" t="str">
            <v>64102 - Chi phí tư vấn pháp luật</v>
          </cell>
          <cell r="F781" t="str">
            <v>ACCL3</v>
          </cell>
          <cell r="G781" t="str">
            <v>Chi phí</v>
          </cell>
          <cell r="H781">
            <v>1</v>
          </cell>
        </row>
        <row r="782">
          <cell r="C782">
            <v>64103</v>
          </cell>
          <cell r="D782" t="str">
            <v>Chi phí tư vấn đầu tư</v>
          </cell>
          <cell r="E782" t="str">
            <v>64103 - Chi phí tư vấn đầu tư</v>
          </cell>
          <cell r="F782" t="str">
            <v>ACCL3</v>
          </cell>
          <cell r="G782" t="str">
            <v>Chi phí</v>
          </cell>
          <cell r="H782">
            <v>1</v>
          </cell>
        </row>
        <row r="783">
          <cell r="C783">
            <v>64104</v>
          </cell>
          <cell r="D783" t="str">
            <v>Chi phí tư vấn định giá</v>
          </cell>
          <cell r="E783" t="str">
            <v>64104 - Chi phí tư vấn định giá</v>
          </cell>
          <cell r="F783" t="str">
            <v>ACCL3</v>
          </cell>
          <cell r="G783" t="str">
            <v>Chi phí</v>
          </cell>
          <cell r="H783">
            <v>1</v>
          </cell>
        </row>
        <row r="784">
          <cell r="C784">
            <v>64199</v>
          </cell>
          <cell r="D784" t="str">
            <v>Chi phí khác</v>
          </cell>
          <cell r="E784" t="str">
            <v>64199 - Chi phí khác</v>
          </cell>
          <cell r="F784" t="str">
            <v>ACCL3</v>
          </cell>
          <cell r="G784" t="str">
            <v>Chi phí</v>
          </cell>
          <cell r="H784">
            <v>1</v>
          </cell>
        </row>
        <row r="785">
          <cell r="C785">
            <v>642</v>
          </cell>
          <cell r="D785" t="str">
            <v>Chi phí quản lý Quỹ mở
 - Operation fee</v>
          </cell>
          <cell r="E785" t="str">
            <v>642 - Chi phí quản lý Quỹ mở
 - Operation fee</v>
          </cell>
          <cell r="F785" t="str">
            <v>ACCL1</v>
          </cell>
          <cell r="G785" t="str">
            <v>Chi phí</v>
          </cell>
          <cell r="H785">
            <v>1</v>
          </cell>
        </row>
        <row r="786">
          <cell r="C786">
            <v>64201</v>
          </cell>
          <cell r="D786" t="str">
            <v>Phí quản lý Quỹ mở
 - Operation fee</v>
          </cell>
          <cell r="E786" t="str">
            <v>64201 - Phí quản lý Quỹ mở
 - Operation fee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642011</v>
          </cell>
          <cell r="D787" t="str">
            <v>Phí Quản lý Quỹ
 - Manaegment fee</v>
          </cell>
          <cell r="E787" t="str">
            <v>642011 - Phí Quản lý Quỹ
 - Manaegment fee</v>
          </cell>
          <cell r="F787" t="str">
            <v>ACCL4</v>
          </cell>
          <cell r="G787" t="str">
            <v>Chi phí</v>
          </cell>
          <cell r="H787">
            <v>1</v>
          </cell>
        </row>
        <row r="788">
          <cell r="C788">
            <v>642012</v>
          </cell>
          <cell r="D788" t="str">
            <v>Chi phí khác liên quan đến hoạt động Quỹ mở</v>
          </cell>
          <cell r="E788" t="str">
            <v>642012 - Chi phí khác liên quan đến hoạt động Quỹ mở</v>
          </cell>
          <cell r="F788" t="str">
            <v>ACCL4</v>
          </cell>
          <cell r="G788" t="str">
            <v>Chi phí</v>
          </cell>
          <cell r="H788">
            <v>1</v>
          </cell>
        </row>
        <row r="789">
          <cell r="C789">
            <v>64202</v>
          </cell>
          <cell r="D789" t="str">
            <v>Phí dịch vụ lưu ký tài sản Quỹ mở
 - Custody fee</v>
          </cell>
          <cell r="E789" t="str">
            <v>64202 - Phí dịch vụ lưu ký tài sản Quỹ mở
 - Custody fee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6420201</v>
          </cell>
          <cell r="D790" t="str">
            <v>Phí Lưu ký hàng tháng
 - Custody - Safe Keeping fee NAV</v>
          </cell>
          <cell r="E790" t="str">
            <v>6420201 - Phí Lưu ký hàng tháng
 - Custody - Safe Keeping fee NAV</v>
          </cell>
          <cell r="F790" t="str">
            <v>ACCL5</v>
          </cell>
          <cell r="G790" t="str">
            <v>Chi phí</v>
          </cell>
          <cell r="H790">
            <v>1</v>
          </cell>
        </row>
        <row r="791">
          <cell r="C791">
            <v>6420202</v>
          </cell>
          <cell r="D791" t="str">
            <v>Phí dịch vụ lưu ký tài sản Quỹ mở - Giao dịch CK
 - Custody - Trading fee</v>
          </cell>
          <cell r="E791" t="str">
            <v>6420202 - Phí dịch vụ lưu ký tài sản Quỹ mở - Giao dịch CK
 - Custody - Trading fee</v>
          </cell>
          <cell r="F791" t="str">
            <v>ACCL5</v>
          </cell>
          <cell r="G791" t="str">
            <v>Chi phí</v>
          </cell>
          <cell r="H791">
            <v>1</v>
          </cell>
        </row>
        <row r="792">
          <cell r="C792">
            <v>6420203</v>
          </cell>
          <cell r="D792" t="str">
            <v>Phí dịch vụ lưu ký tài sản Quỹ mở - trả VSD
 - Custody - VSD fee</v>
          </cell>
          <cell r="E792" t="str">
            <v>6420203 - Phí dịch vụ lưu ký tài sản Quỹ mở - trả VSD
 - Custody - VSD fee</v>
          </cell>
          <cell r="F792" t="str">
            <v>ACCL5</v>
          </cell>
          <cell r="G792" t="str">
            <v>Chi phí</v>
          </cell>
          <cell r="H792">
            <v>1</v>
          </cell>
        </row>
        <row r="793">
          <cell r="C793">
            <v>64203</v>
          </cell>
          <cell r="D793" t="str">
            <v>Phí Giám sát
 - Supervisory fee</v>
          </cell>
          <cell r="E793" t="str">
            <v>64203 - Phí Giám sát
 - Supervisory fee</v>
          </cell>
          <cell r="F793" t="str">
            <v>ACCL3</v>
          </cell>
          <cell r="G793" t="str">
            <v>Chi phí</v>
          </cell>
          <cell r="H793">
            <v>1</v>
          </cell>
        </row>
        <row r="794">
          <cell r="C794">
            <v>64204</v>
          </cell>
          <cell r="D794" t="str">
            <v>Phí Quản trị Quỹ
 - Fund admin fee</v>
          </cell>
          <cell r="E794" t="str">
            <v>64204 - Phí Quản trị Quỹ
 - Fund admin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64205</v>
          </cell>
          <cell r="D795" t="str">
            <v>Phí Đại lý Chuyển nhượng
 - Transfer Agent fee</v>
          </cell>
          <cell r="E795" t="str">
            <v>64205 - Phí Đại lý Chuyển nhượng
 - Transfer Agent fee</v>
          </cell>
          <cell r="F795" t="str">
            <v>ACCL3</v>
          </cell>
          <cell r="G795" t="str">
            <v>Chi phí</v>
          </cell>
          <cell r="H795">
            <v>1</v>
          </cell>
        </row>
        <row r="796">
          <cell r="C796">
            <v>64206</v>
          </cell>
          <cell r="D796" t="str">
            <v>Các chi phí dịch vụ khác của nhà cung cấp dịch vụ cho Quỹ mở</v>
          </cell>
          <cell r="E796" t="str">
            <v>64206 - Các chi phí dịch vụ khác của nhà cung cấp dịch vụ cho Quỹ mở</v>
          </cell>
          <cell r="F796" t="str">
            <v>ACCL3</v>
          </cell>
          <cell r="G796" t="str">
            <v>Chi phí</v>
          </cell>
          <cell r="H796">
            <v>1</v>
          </cell>
        </row>
        <row r="797">
          <cell r="C797">
            <v>64207</v>
          </cell>
          <cell r="D797" t="str">
            <v>Chi phí họp Đại hội Nhà đầu tư, Ban đại diện quỹ
 - Meeting expenses</v>
          </cell>
          <cell r="E797" t="str">
            <v>64207 - Chi phí họp Đại hội Nhà đầu tư, Ban đại diện quỹ
 - Meeting expenses</v>
          </cell>
          <cell r="F797" t="str">
            <v>ACCL3</v>
          </cell>
          <cell r="G797" t="str">
            <v>Chi phí</v>
          </cell>
          <cell r="H797">
            <v>1</v>
          </cell>
        </row>
        <row r="798">
          <cell r="C798">
            <v>64208</v>
          </cell>
          <cell r="D798" t="str">
            <v>Phí Kiểm toán
 - Audit fee</v>
          </cell>
          <cell r="E798" t="str">
            <v>64208 - Phí Kiểm toán
 - Audit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64209</v>
          </cell>
          <cell r="D799" t="str">
            <v>Chi phí thanh lý tài sản Quỹ mở</v>
          </cell>
          <cell r="E799" t="str">
            <v>64209 - Chi phí thanh lý tài sản Quỹ mở</v>
          </cell>
          <cell r="F799" t="str">
            <v>ACCL3</v>
          </cell>
          <cell r="G799" t="str">
            <v>Chi phí</v>
          </cell>
          <cell r="H799">
            <v>1</v>
          </cell>
          <cell r="I799">
            <v>0</v>
          </cell>
        </row>
        <row r="800">
          <cell r="C800">
            <v>64299</v>
          </cell>
          <cell r="D800" t="str">
            <v>Chi phí quản lý khác
 - Other fee</v>
          </cell>
          <cell r="E800" t="str">
            <v>64299 - Chi phí quản lý khác
 - Other fee</v>
          </cell>
          <cell r="F800" t="str">
            <v>ACCL3</v>
          </cell>
          <cell r="G800" t="str">
            <v>TN</v>
          </cell>
        </row>
        <row r="801">
          <cell r="C801">
            <v>642991</v>
          </cell>
          <cell r="D801" t="str">
            <v>Lương Ban đại diện Quỹ
 - BOR Salary</v>
          </cell>
          <cell r="E801" t="str">
            <v>642991 - Lương Ban đại diện Quỹ
 - BOR Salary</v>
          </cell>
          <cell r="F801" t="str">
            <v>ACCL4</v>
          </cell>
          <cell r="G801" t="str">
            <v>TN</v>
          </cell>
          <cell r="H801">
            <v>1</v>
          </cell>
        </row>
        <row r="802">
          <cell r="C802">
            <v>642992</v>
          </cell>
          <cell r="D802" t="str">
            <v>Phí Quản lý thường niên UBCK
 - SSC Annual Fee</v>
          </cell>
          <cell r="E802" t="str">
            <v>642992 - Phí Quản lý thường niên UBCK
 - SSC Annual Fee</v>
          </cell>
          <cell r="F802" t="str">
            <v>ACCL4</v>
          </cell>
          <cell r="G802" t="str">
            <v>TN</v>
          </cell>
          <cell r="H802">
            <v>1</v>
          </cell>
        </row>
        <row r="803">
          <cell r="C803">
            <v>642999</v>
          </cell>
          <cell r="D803" t="str">
            <v>Chi phí quản lý khác
 - Other fee</v>
          </cell>
          <cell r="E803" t="str">
            <v>642999 - Chi phí quản lý khác
 - Other fee</v>
          </cell>
          <cell r="F803" t="str">
            <v>ACCL4</v>
          </cell>
          <cell r="G803" t="str">
            <v>Chi phí</v>
          </cell>
          <cell r="H803">
            <v>1</v>
          </cell>
          <cell r="I803">
            <v>0</v>
          </cell>
        </row>
        <row r="804">
          <cell r="C804">
            <v>64299901</v>
          </cell>
          <cell r="D804" t="str">
            <v>Phí Ngân hàng
 - Bank charge</v>
          </cell>
          <cell r="E804" t="str">
            <v>64299901 - Phí Ngân hàng
 - Bank charge</v>
          </cell>
          <cell r="F804" t="str">
            <v>ACCL6</v>
          </cell>
          <cell r="G804" t="str">
            <v>Chi phí</v>
          </cell>
          <cell r="H804">
            <v>1</v>
          </cell>
          <cell r="I804">
            <v>0</v>
          </cell>
        </row>
        <row r="805">
          <cell r="C805">
            <v>64299902</v>
          </cell>
          <cell r="D805" t="str">
            <v>Chi phí khác - Phí phân chia cổ tức</v>
          </cell>
          <cell r="E805" t="str">
            <v>64299902 - Chi phí khác - Phí phân chia cổ tức</v>
          </cell>
          <cell r="F805" t="str">
            <v>ACCL6</v>
          </cell>
          <cell r="G805" t="str">
            <v>TN</v>
          </cell>
          <cell r="H805">
            <v>1</v>
          </cell>
        </row>
        <row r="806">
          <cell r="C806">
            <v>711</v>
          </cell>
          <cell r="D806" t="str">
            <v xml:space="preserve">Thu nhập khác </v>
          </cell>
          <cell r="E806" t="str">
            <v xml:space="preserve">711 - Thu nhập khác </v>
          </cell>
          <cell r="F806" t="str">
            <v>ACCL1</v>
          </cell>
          <cell r="G806" t="str">
            <v>TN</v>
          </cell>
          <cell r="H806">
            <v>1</v>
          </cell>
        </row>
        <row r="807">
          <cell r="C807">
            <v>71101</v>
          </cell>
          <cell r="D807" t="str">
            <v>Các khoản thu nhập khác</v>
          </cell>
          <cell r="E807" t="str">
            <v>71101 - Các khoản thu nhập khác</v>
          </cell>
          <cell r="F807" t="str">
            <v>ACCL3</v>
          </cell>
          <cell r="G807" t="str">
            <v>TN</v>
          </cell>
          <cell r="H807">
            <v>1</v>
          </cell>
        </row>
        <row r="808">
          <cell r="C808">
            <v>71102</v>
          </cell>
          <cell r="D808" t="str">
            <v>Hoàn nhập dự phòng phải thu khó đòi và dự phòng giảm giá tài sản nhận thế chấp</v>
          </cell>
          <cell r="E808" t="str">
            <v>71102 - Hoàn nhập dự phòng phải thu khó đòi và dự phòng giảm giá tài sản nhận thế chấp</v>
          </cell>
          <cell r="F808" t="str">
            <v>ACCL3</v>
          </cell>
          <cell r="G808" t="str">
            <v>TN</v>
          </cell>
          <cell r="H808">
            <v>1</v>
          </cell>
        </row>
        <row r="809">
          <cell r="C809">
            <v>711021</v>
          </cell>
          <cell r="D809" t="str">
            <v>Hoàn nhập dự phòng phải thu khó đòi bán các khoản đầu tư</v>
          </cell>
          <cell r="E809" t="str">
            <v>711021 - Hoàn nhập dự phòng phải thu khó đòi bán các khoản đầu tư</v>
          </cell>
          <cell r="F809" t="str">
            <v>ACCL4</v>
          </cell>
          <cell r="G809" t="str">
            <v>TN</v>
          </cell>
          <cell r="H809">
            <v>1</v>
          </cell>
        </row>
        <row r="810">
          <cell r="C810">
            <v>711022</v>
          </cell>
          <cell r="D810" t="str">
            <v>Hoàn nhập dự phòng phải thu và dự thu khó đòi về cổ tức, tiền lãi các khoản đầu tư</v>
          </cell>
          <cell r="E810" t="str">
            <v>711022 - Hoàn nhập dự phòng phải thu và dự thu khó đòi về cổ tức, tiền lãi các khoản đầu tư</v>
          </cell>
          <cell r="F810" t="str">
            <v>ACCL4</v>
          </cell>
          <cell r="G810" t="str">
            <v>TN</v>
          </cell>
          <cell r="H810">
            <v>1</v>
          </cell>
        </row>
        <row r="811">
          <cell r="C811">
            <v>711023</v>
          </cell>
          <cell r="D811" t="str">
            <v>Hoàn nhập dự phòng phải thu và dự thu khó đòi về gốc trái phiếu, công cụ thị trường tiền tệ đáo hạn</v>
          </cell>
          <cell r="E811" t="str">
            <v>711023 - Hoàn nhập dự phòng phải thu và dự thu khó đòi về gốc trái phiếu, công cụ thị trường tiền tệ đáo hạn</v>
          </cell>
          <cell r="F811" t="str">
            <v>ACCL4</v>
          </cell>
          <cell r="G811" t="str">
            <v>TN</v>
          </cell>
          <cell r="H811">
            <v>1</v>
          </cell>
        </row>
        <row r="812">
          <cell r="C812">
            <v>711024</v>
          </cell>
          <cell r="D812" t="str">
            <v>Hoàn nhập dự phòng phải thu khác khó đòi</v>
          </cell>
          <cell r="E812" t="str">
            <v>711024 - Hoàn nhập dự phòng phải thu khác khó đòi</v>
          </cell>
          <cell r="F812" t="str">
            <v>ACCL4</v>
          </cell>
          <cell r="G812" t="str">
            <v>TN</v>
          </cell>
          <cell r="H812">
            <v>1</v>
          </cell>
          <cell r="I812">
            <v>0</v>
          </cell>
        </row>
        <row r="813">
          <cell r="C813">
            <v>711025</v>
          </cell>
          <cell r="D813" t="str">
            <v>Hoàn nhập dự phòng giảm giá tài sản nhận thế chấp</v>
          </cell>
          <cell r="E813" t="str">
            <v>711025 - Hoàn nhập dự phòng giảm giá tài sản nhận thế chấp</v>
          </cell>
          <cell r="F813" t="str">
            <v>ACCL4</v>
          </cell>
          <cell r="G813" t="str">
            <v>Chi phí</v>
          </cell>
          <cell r="H813">
            <v>1</v>
          </cell>
        </row>
        <row r="814">
          <cell r="C814">
            <v>811</v>
          </cell>
          <cell r="D814" t="str">
            <v xml:space="preserve">Chi phí khác </v>
          </cell>
          <cell r="E814" t="str">
            <v xml:space="preserve">811 - Chi phí khác </v>
          </cell>
          <cell r="F814" t="str">
            <v>ACCL1</v>
          </cell>
          <cell r="G814" t="str">
            <v>Chi phí</v>
          </cell>
          <cell r="H814">
            <v>1</v>
          </cell>
        </row>
        <row r="815">
          <cell r="C815">
            <v>81101</v>
          </cell>
          <cell r="D815" t="str">
            <v>Các chi phí khác</v>
          </cell>
          <cell r="E815" t="str">
            <v>81101 - Các chi phí khác</v>
          </cell>
          <cell r="F815" t="str">
            <v>ACCL3</v>
          </cell>
          <cell r="G815" t="str">
            <v>Chi phí</v>
          </cell>
          <cell r="H815">
            <v>1</v>
          </cell>
        </row>
        <row r="816">
          <cell r="C816">
            <v>81102</v>
          </cell>
          <cell r="D816" t="str">
            <v xml:space="preserve">Chi phí dự phòng và xử lý tổn thất phải thu khác khó đòi </v>
          </cell>
          <cell r="E816" t="str">
            <v xml:space="preserve">81102 - Chi phí dự phòng và xử lý tổn thất phải thu khác khó đòi </v>
          </cell>
          <cell r="F816" t="str">
            <v>ACCL3</v>
          </cell>
          <cell r="G816" t="str">
            <v>Chi phí</v>
          </cell>
          <cell r="H816">
            <v>1</v>
          </cell>
        </row>
        <row r="817">
          <cell r="C817">
            <v>811021</v>
          </cell>
          <cell r="D817" t="str">
            <v xml:space="preserve">Chi phí dự phòng phải thu khác khó đòi </v>
          </cell>
          <cell r="E817" t="str">
            <v xml:space="preserve">811021 - Chi phí dự phòng phải thu khác khó đòi </v>
          </cell>
          <cell r="F817" t="str">
            <v>ACCL4</v>
          </cell>
          <cell r="G817" t="str">
            <v>Chi phí</v>
          </cell>
          <cell r="H817">
            <v>1</v>
          </cell>
        </row>
        <row r="818">
          <cell r="C818">
            <v>811022</v>
          </cell>
          <cell r="D818" t="str">
            <v xml:space="preserve">Xử lý tổn thất phải thu khác khó đòi </v>
          </cell>
          <cell r="E818" t="str">
            <v xml:space="preserve">811022 - Xử lý tổn thất phải thu khác khó đòi </v>
          </cell>
          <cell r="F818" t="str">
            <v>ACCL4</v>
          </cell>
          <cell r="G818" t="str">
            <v>Chi phí</v>
          </cell>
          <cell r="H818">
            <v>1</v>
          </cell>
          <cell r="I818">
            <v>0</v>
          </cell>
        </row>
        <row r="819">
          <cell r="C819">
            <v>821</v>
          </cell>
          <cell r="D819" t="str">
            <v>Chi phí Thuế Thu nhập doanh nghiệp</v>
          </cell>
          <cell r="E819" t="str">
            <v>821 - Chi phí Thuế Thu nhập doanh nghiệp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911</v>
          </cell>
          <cell r="D820" t="str">
            <v>Xác định kết quả kinh doanh</v>
          </cell>
          <cell r="E820" t="str">
            <v>911 - Xác định kết quả kinh doanh</v>
          </cell>
          <cell r="F820" t="str">
            <v>ACCL1</v>
          </cell>
          <cell r="G820">
            <v>0</v>
          </cell>
          <cell r="H820">
            <v>1</v>
          </cell>
        </row>
        <row r="821">
          <cell r="C821">
            <v>9111</v>
          </cell>
          <cell r="D821" t="str">
            <v>Xác định kết quả kinh doanh đã thực hiện</v>
          </cell>
          <cell r="E821" t="str">
            <v>9111 - Xác định kết quả kinh doanh đã thực hiện</v>
          </cell>
          <cell r="F821" t="str">
            <v>ACCL2</v>
          </cell>
          <cell r="G821">
            <v>0</v>
          </cell>
          <cell r="H821">
            <v>1</v>
          </cell>
          <cell r="I821">
            <v>0</v>
          </cell>
        </row>
        <row r="822">
          <cell r="C822">
            <v>9112</v>
          </cell>
          <cell r="D822" t="str">
            <v>Xác định kết quả kinh doanh chưa thực hiện</v>
          </cell>
          <cell r="E822" t="str">
            <v>9112 - Xác định kết quả kinh doanh chưa thực hiện</v>
          </cell>
          <cell r="F822" t="str">
            <v>ACCL2</v>
          </cell>
          <cell r="G822">
            <v>0</v>
          </cell>
          <cell r="H822">
            <v>1</v>
          </cell>
        </row>
        <row r="823">
          <cell r="C823">
            <v>3</v>
          </cell>
          <cell r="D823" t="str">
            <v xml:space="preserve">Tài sản nhận thế chấp </v>
          </cell>
          <cell r="E823" t="str">
            <v xml:space="preserve">3 - Tài sản nhận thế chấp </v>
          </cell>
          <cell r="F823" t="str">
            <v>ACCL1</v>
          </cell>
          <cell r="G823" t="str">
            <v>NB</v>
          </cell>
          <cell r="H823">
            <v>1</v>
          </cell>
        </row>
        <row r="824">
          <cell r="C824">
            <v>301</v>
          </cell>
          <cell r="D824" t="str">
            <v>Giá trị tài sản nhận thế chấp</v>
          </cell>
          <cell r="E824" t="str">
            <v>301 - Giá trị tài sản nhận thế chấp</v>
          </cell>
          <cell r="F824" t="str">
            <v>ACCL1</v>
          </cell>
          <cell r="G824" t="str">
            <v>NB</v>
          </cell>
          <cell r="H824">
            <v>1</v>
          </cell>
        </row>
        <row r="825">
          <cell r="C825">
            <v>3011</v>
          </cell>
          <cell r="D825" t="str">
            <v>Tài sản nhận thế chấp - Bằng tiền</v>
          </cell>
          <cell r="E825" t="str">
            <v>3011 - Tài sản nhận thế chấp - Bằng tiền</v>
          </cell>
          <cell r="F825" t="str">
            <v>ACCL2</v>
          </cell>
          <cell r="G825" t="str">
            <v>NB</v>
          </cell>
          <cell r="H825">
            <v>1</v>
          </cell>
        </row>
        <row r="826">
          <cell r="C826">
            <v>3012</v>
          </cell>
          <cell r="D826" t="str">
            <v>Tài sản nhận thế chấp - Trái phiếu niêm yết</v>
          </cell>
          <cell r="E826" t="str">
            <v>3012 - Tài sản nhận thế chấp - Trái phiếu niêm yết</v>
          </cell>
          <cell r="F826" t="str">
            <v>ACCL2</v>
          </cell>
          <cell r="G826" t="str">
            <v>NB</v>
          </cell>
          <cell r="H826">
            <v>1</v>
          </cell>
        </row>
        <row r="827">
          <cell r="C827">
            <v>301201</v>
          </cell>
          <cell r="D827" t="str">
            <v>Tài sản nhận thế chấp - Trái phiếu Chính phủ</v>
          </cell>
          <cell r="E827" t="str">
            <v>301201 - Tài sản nhận thế chấp - Trái phiếu Chính phủ</v>
          </cell>
          <cell r="F827" t="str">
            <v>ACCL4</v>
          </cell>
          <cell r="G827" t="str">
            <v>NB</v>
          </cell>
          <cell r="H827">
            <v>1</v>
          </cell>
        </row>
        <row r="828">
          <cell r="C828">
            <v>301202</v>
          </cell>
          <cell r="D828" t="str">
            <v>Tài sản nhận thế chấp - Trái phiếu Kho bạc Nhà nước</v>
          </cell>
          <cell r="E828" t="str">
            <v>301202 - Tài sản nhận thế chấp - Trái phiếu Kho bạc Nhà nước</v>
          </cell>
          <cell r="F828" t="str">
            <v>ACCL4</v>
          </cell>
          <cell r="G828" t="str">
            <v>NB</v>
          </cell>
          <cell r="H828">
            <v>1</v>
          </cell>
        </row>
        <row r="829">
          <cell r="C829">
            <v>301203</v>
          </cell>
          <cell r="D829" t="str">
            <v>Tài sản nhận thế chấp - Trái phiếu được Chính phủ bảo lãnh</v>
          </cell>
          <cell r="E829" t="str">
            <v>301203 - Tài sản nhận thế chấp - Trái phiếu được Chính phủ bảo lãnh</v>
          </cell>
          <cell r="F829" t="str">
            <v>ACCL4</v>
          </cell>
          <cell r="G829" t="str">
            <v>NB</v>
          </cell>
          <cell r="H829">
            <v>1</v>
          </cell>
        </row>
        <row r="830">
          <cell r="C830">
            <v>301204</v>
          </cell>
          <cell r="D830" t="str">
            <v>Tài sản nhận thế chấp - Trái phiếu chính quyền địa phương</v>
          </cell>
          <cell r="E830" t="str">
            <v>301204 - Tài sản nhận thế chấp - Trái phiếu chính quyền địa phương</v>
          </cell>
          <cell r="F830" t="str">
            <v>ACCL4</v>
          </cell>
          <cell r="G830" t="str">
            <v>NB</v>
          </cell>
          <cell r="H830">
            <v>1</v>
          </cell>
        </row>
        <row r="831">
          <cell r="C831">
            <v>301205</v>
          </cell>
          <cell r="D831" t="str">
            <v>Tài sản nhận thế chấp - Trái phiếu doanh nghiệp Nhà nước</v>
          </cell>
          <cell r="E831" t="str">
            <v>301205 - Tài sản nhận thế chấp - Trái phiếu doanh nghiệp Nhà nước</v>
          </cell>
          <cell r="F831" t="str">
            <v>ACCL4</v>
          </cell>
          <cell r="G831" t="str">
            <v>NB</v>
          </cell>
          <cell r="H831">
            <v>1</v>
          </cell>
        </row>
        <row r="832">
          <cell r="C832">
            <v>301206</v>
          </cell>
          <cell r="D832" t="str">
            <v xml:space="preserve">Tài sản nhận thế chấp - Trái phiếu doanh nghiệp </v>
          </cell>
          <cell r="E832" t="str">
            <v xml:space="preserve">301206 - Tài sản nhận thế chấp - Trái phiếu doanh nghiệp 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301207</v>
          </cell>
          <cell r="D833" t="str">
            <v>Tài sản nhận thế chấp - Trái phiếu chuyển đổi</v>
          </cell>
          <cell r="E833" t="str">
            <v>301207 - Tài sản nhận thế chấp - Trái phiếu chuyển đổi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301299</v>
          </cell>
          <cell r="D834" t="str">
            <v>Tài sản nhận thế chấp - Trái phiếu niêm yết khác</v>
          </cell>
          <cell r="E834" t="str">
            <v>301299 - Tài sản nhận thế chấp - Trái phiếu niêm yết khác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3013</v>
          </cell>
          <cell r="D835" t="str">
            <v>Tài sản nhận thế chấp - Công cụ thị trường tiền tệ</v>
          </cell>
          <cell r="E835" t="str">
            <v>3013 - Tài sản nhận thế chấp - Công cụ thị trường tiền tệ</v>
          </cell>
          <cell r="F835" t="str">
            <v>ACCL2</v>
          </cell>
          <cell r="G835" t="str">
            <v>NB</v>
          </cell>
          <cell r="H835">
            <v>1</v>
          </cell>
        </row>
        <row r="836">
          <cell r="C836">
            <v>301301</v>
          </cell>
          <cell r="D836" t="str">
            <v>Tài sản nhận thế chấp - Tín phiếu Kho bạc Nhà nước</v>
          </cell>
          <cell r="E836" t="str">
            <v>301301 - Tài sản nhận thế chấp - Tín phiếu Kho bạc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301302</v>
          </cell>
          <cell r="D837" t="str">
            <v>Tài sản nhận thế chấp - Tín phiếu Ngân hàng Nhà nước</v>
          </cell>
          <cell r="E837" t="str">
            <v>301302 - Tài sản nhận thế chấp - Tín phiếu Ngân hàng Nhà nước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301303</v>
          </cell>
          <cell r="D838" t="str">
            <v>Tài sản nhận thế chấp - Tài sản nhận thế chấp - Hợp đồng repo</v>
          </cell>
          <cell r="E838" t="str">
            <v>301303 - Tài sản nhận thế chấp - Tài sản nhận thế chấp - Hợp đồng repo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301304</v>
          </cell>
          <cell r="D839" t="str">
            <v>Tài sản nhận thế chấp - Giấy tờ có giá</v>
          </cell>
          <cell r="E839" t="str">
            <v>301304 - Tài sản nhận thế chấp - Giấy tờ có giá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301305</v>
          </cell>
          <cell r="D840" t="str">
            <v>Tài sản nhận thế chấp - Tiền gửi có kỳ hạn cố định</v>
          </cell>
          <cell r="E840" t="str">
            <v>301305 - Tài sản nhận thế chấp - Tiền gửi có kỳ hạn cố định</v>
          </cell>
          <cell r="F840" t="str">
            <v>ACCL4</v>
          </cell>
          <cell r="G840" t="str">
            <v>NB</v>
          </cell>
          <cell r="H840">
            <v>1</v>
          </cell>
        </row>
        <row r="841">
          <cell r="C841">
            <v>301399</v>
          </cell>
          <cell r="D841" t="str">
            <v>Tài sản nhận thế chấp - Các công cụ thị trường tiền tệ khác</v>
          </cell>
          <cell r="E841" t="str">
            <v>301399 - Tài sản nhận thế chấp - Các công cụ thị trường tiền tệ khác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302</v>
          </cell>
          <cell r="D842" t="str">
            <v>Chênh lệch đánh giá lại - Tài sản nhận thế chấp</v>
          </cell>
          <cell r="E842" t="str">
            <v>302 - Chênh lệch đánh giá lại - Tài sản nhận thế chấp</v>
          </cell>
          <cell r="F842" t="str">
            <v>ACCL1</v>
          </cell>
          <cell r="G842" t="str">
            <v>NB</v>
          </cell>
          <cell r="H842">
            <v>1</v>
          </cell>
        </row>
        <row r="843">
          <cell r="C843">
            <v>3021</v>
          </cell>
          <cell r="D843" t="str">
            <v>Tài sản nhận thế chấp - Bằng tiền</v>
          </cell>
          <cell r="E843" t="str">
            <v>3021 - Tài sản nhận thế chấp - Bằng tiền</v>
          </cell>
          <cell r="F843" t="str">
            <v>ACCL2</v>
          </cell>
          <cell r="G843" t="str">
            <v>NB</v>
          </cell>
          <cell r="H843">
            <v>1</v>
          </cell>
        </row>
        <row r="844">
          <cell r="C844">
            <v>3022</v>
          </cell>
          <cell r="D844" t="str">
            <v>Chênh lệch đánh giá lại - Tài sản nhận thế chấp - Trái phiếu niêm yết</v>
          </cell>
          <cell r="E844" t="str">
            <v>3022 - Chênh lệch đánh giá lại - Tài sản nhận thế chấp - Trái phiếu niêm yết</v>
          </cell>
          <cell r="F844" t="str">
            <v>ACCL2</v>
          </cell>
          <cell r="G844" t="str">
            <v>NB</v>
          </cell>
          <cell r="H844">
            <v>1</v>
          </cell>
        </row>
        <row r="845">
          <cell r="C845">
            <v>302201</v>
          </cell>
          <cell r="D845" t="str">
            <v>Chênh lệch đánh giá lại - Tài sản nhận thế chấp - Trái phiếu Chính phủ</v>
          </cell>
          <cell r="E845" t="str">
            <v>302201 - Chênh lệch đánh giá lại - Tài sản nhận thế chấp - Trái phiếu Chính phủ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302202</v>
          </cell>
          <cell r="D846" t="str">
            <v>Chênh lệch đánh giá lại - Tài sản nhận thế chấp - Trái phiếu Kho bạc Nhà nước</v>
          </cell>
          <cell r="E846" t="str">
            <v>302202 - Chênh lệch đánh giá lại - Tài sản nhận thế chấp - Trái phiếu Kho bạc Nhà nước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302203</v>
          </cell>
          <cell r="D847" t="str">
            <v>Chênh lệch đánh giá lại - Tài sản nhận thế chấp - Trái phiếu được Chính phủ bảo lãnh</v>
          </cell>
          <cell r="E847" t="str">
            <v>302203 - Chênh lệch đánh giá lại - Tài sản nhận thế chấp - Trái phiếu được Chính phủ bảo lãnh</v>
          </cell>
          <cell r="F847" t="str">
            <v>ACCL4</v>
          </cell>
          <cell r="G847" t="str">
            <v>NB</v>
          </cell>
          <cell r="H847">
            <v>1</v>
          </cell>
        </row>
        <row r="848">
          <cell r="C848">
            <v>302204</v>
          </cell>
          <cell r="D848" t="str">
            <v>Chênh lệch đánh giá lại - Tài sản nhận thế chấp - Trái phiếu chính quyền địa phương</v>
          </cell>
          <cell r="E848" t="str">
            <v>302204 - Chênh lệch đánh giá lại - Tài sản nhận thế chấp - Trái phiếu chính quyền địa phương</v>
          </cell>
          <cell r="F848" t="str">
            <v>ACCL4</v>
          </cell>
          <cell r="G848" t="str">
            <v>NB</v>
          </cell>
          <cell r="H848">
            <v>1</v>
          </cell>
        </row>
        <row r="849">
          <cell r="C849">
            <v>302205</v>
          </cell>
          <cell r="D849" t="str">
            <v>Chênh lệch đánh giá lại - Tài sản nhận thế chấp - Trái phiếu doanh nghiệp Nhà nước</v>
          </cell>
          <cell r="E849" t="str">
            <v>302205 - Chênh lệch đánh giá lại - Tài sản nhận thế chấp - Trái phiếu doanh nghiệp Nhà nước</v>
          </cell>
          <cell r="F849" t="str">
            <v>ACCL4</v>
          </cell>
          <cell r="G849" t="str">
            <v>NB</v>
          </cell>
          <cell r="H849">
            <v>1</v>
          </cell>
        </row>
        <row r="850">
          <cell r="C850">
            <v>302206</v>
          </cell>
          <cell r="D850" t="str">
            <v xml:space="preserve">Chênh lệch đánh giá lại - Tài sản nhận thế chấp - Trái phiếu doanh nghiệp </v>
          </cell>
          <cell r="E850" t="str">
            <v xml:space="preserve">302206 - Chênh lệch đánh giá lại - Tài sản nhận thế chấp - Trái phiếu doanh nghiệp 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302207</v>
          </cell>
          <cell r="D851" t="str">
            <v>Chênh lệch đánh giá lại - Tài sản nhận thế chấp - Trái phiếu chuyển đổi</v>
          </cell>
          <cell r="E851" t="str">
            <v>302207 - Chênh lệch đánh giá lại - Tài sản nhận thế chấp - Trái phiếu chuyển đổi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302299</v>
          </cell>
          <cell r="D852" t="str">
            <v>Chênh lệch đánh giá lại - Tài sản nhận thế chấp - Trái phiếu niêm yết khác</v>
          </cell>
          <cell r="E852" t="str">
            <v>302299 - Chênh lệch đánh giá lại - Tài sản nhận thế chấp - Trái phiếu niêm yết khác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3023</v>
          </cell>
          <cell r="D853" t="str">
            <v>Chênh lệch đánh giá lại - Tài sản nhận thế chấp - Công cụ thị trường tiền tệ</v>
          </cell>
          <cell r="E853" t="str">
            <v>3023 - Chênh lệch đánh giá lại - Tài sản nhận thế chấp - Công cụ thị trường tiền tệ</v>
          </cell>
          <cell r="F853" t="str">
            <v>ACCL2</v>
          </cell>
          <cell r="G853" t="str">
            <v>NB</v>
          </cell>
          <cell r="H853">
            <v>1</v>
          </cell>
        </row>
        <row r="854">
          <cell r="C854">
            <v>302301</v>
          </cell>
          <cell r="D854" t="str">
            <v>Chênh lệch đánh giá lại - Tài sản nhận thế chấp - Tín phiếu Kho bạc Nhà nước</v>
          </cell>
          <cell r="E854" t="str">
            <v>302301 - Chênh lệch đánh giá lại - Tài sản nhận thế chấp - Tín phiếu Kho bạc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302302</v>
          </cell>
          <cell r="D855" t="str">
            <v>Chênh lệch đánh giá lại - Tài sản nhận thế chấp - Tín phiếu Ngân hàng Nhà nước</v>
          </cell>
          <cell r="E855" t="str">
            <v>302302 - Chênh lệch đánh giá lại - Tài sản nhận thế chấp - Tín phiếu Ngân hàng Nhà nước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302303</v>
          </cell>
          <cell r="D856" t="str">
            <v>Chênh lệch đánh giá lại - Tài sản nhận thế chấp - Tài sản nhận thế chấp - Hợp đồng repo</v>
          </cell>
          <cell r="E856" t="str">
            <v>302303 - Chênh lệch đánh giá lại - Tài sản nhận thế chấp - Tài sản nhận thế chấp - Hợp đồng repo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302304</v>
          </cell>
          <cell r="D857" t="str">
            <v>Chênh lệch đánh giá lại - Tài sản nhận thế chấp - Giấy tờ có giá</v>
          </cell>
          <cell r="E857" t="str">
            <v>302304 - Chênh lệch đánh giá lại - Tài sản nhận thế chấp - Giấy tờ có giá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302305</v>
          </cell>
          <cell r="D858" t="str">
            <v>Chênh lệch đánh giá lại - Tài sản nhận thế chấp - Tiền gửi có kỳ hạn cố định</v>
          </cell>
          <cell r="E858" t="str">
            <v>302305 - Chênh lệch đánh giá lại - Tài sản nhận thế chấp - Tiền gửi có kỳ hạn cố định</v>
          </cell>
          <cell r="F858" t="str">
            <v>ACCL4</v>
          </cell>
          <cell r="G858" t="str">
            <v>NB</v>
          </cell>
          <cell r="H858">
            <v>1</v>
          </cell>
        </row>
        <row r="859">
          <cell r="C859">
            <v>302399</v>
          </cell>
          <cell r="D859" t="str">
            <v>Chênh lệch đánh giá lại - Tài sản nhận thế chấp - Các công cụ thị trường tiền tệ khác</v>
          </cell>
          <cell r="E859" t="str">
            <v>302399 - Chênh lệch đánh giá lại - Tài sản nhận thế chấp - Các công cụ thị trường tiền tệ khác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4</v>
          </cell>
          <cell r="D860" t="str">
            <v xml:space="preserve">Nợ khó đòi đã xử lý </v>
          </cell>
          <cell r="E860" t="str">
            <v xml:space="preserve">4 - Nợ khó đòi đã xử lý </v>
          </cell>
          <cell r="F860" t="str">
            <v>ACCL1</v>
          </cell>
          <cell r="G860" t="str">
            <v>NB</v>
          </cell>
          <cell r="H860">
            <v>1</v>
          </cell>
        </row>
        <row r="861">
          <cell r="C861">
            <v>7</v>
          </cell>
          <cell r="D861" t="str">
            <v>Ngoại tệ các loại</v>
          </cell>
          <cell r="E861" t="str">
            <v>7 - Ngoại tệ các loại</v>
          </cell>
          <cell r="F861" t="str">
            <v>ACCL1</v>
          </cell>
          <cell r="G861" t="str">
            <v>NB</v>
          </cell>
          <cell r="H861">
            <v>1</v>
          </cell>
        </row>
        <row r="862">
          <cell r="C862">
            <v>8</v>
          </cell>
          <cell r="D862" t="str">
            <v>Số lượng CCQ
 - No. of Fund Certificate</v>
          </cell>
          <cell r="E862" t="str">
            <v>8 - Số lượng CCQ
 - No. of Fund Certificate</v>
          </cell>
          <cell r="F862" t="str">
            <v>ACCL1</v>
          </cell>
          <cell r="G862" t="str">
            <v>NB</v>
          </cell>
          <cell r="H862">
            <v>1</v>
          </cell>
        </row>
        <row r="863">
          <cell r="C863">
            <v>81</v>
          </cell>
          <cell r="D863" t="str">
            <v xml:space="preserve">Số lượng CCQ
 - No. of Fund Certificate   &lt; = 1 year   </v>
          </cell>
          <cell r="E863" t="str">
            <v xml:space="preserve">81 - Số lượng CCQ
 - No. of Fund Certificate   &lt; = 1 year   </v>
          </cell>
          <cell r="F863" t="str">
            <v>ACCL1</v>
          </cell>
          <cell r="G863" t="str">
            <v>NB</v>
          </cell>
          <cell r="H863">
            <v>1</v>
          </cell>
          <cell r="I863">
            <v>0</v>
          </cell>
        </row>
        <row r="864">
          <cell r="C864">
            <v>82</v>
          </cell>
          <cell r="D864" t="str">
            <v>Số lượng Chứng chỉ quỹ lưu hành &gt; 1 năm</v>
          </cell>
          <cell r="E864" t="str">
            <v>82 - Số lượng Chứng chỉ quỹ lưu hành &gt; 1 năm</v>
          </cell>
          <cell r="F864" t="str">
            <v>ACCL1</v>
          </cell>
          <cell r="G864" t="str">
            <v>NB</v>
          </cell>
          <cell r="H864">
            <v>1</v>
          </cell>
        </row>
      </sheetData>
      <sheetData sheetId="1" refreshError="1"/>
      <sheetData sheetId="2" refreshError="1">
        <row r="6">
          <cell r="B6" t="str">
            <v>TK</v>
          </cell>
          <cell r="C6" t="str">
            <v>Mã CK</v>
          </cell>
          <cell r="E6" t="str">
            <v>Ngày GD</v>
          </cell>
          <cell r="H6" t="str">
            <v>B.S</v>
          </cell>
          <cell r="I6" t="str">
            <v>Sluong</v>
          </cell>
        </row>
        <row r="7">
          <cell r="B7" t="str">
            <v>BIDB599999</v>
          </cell>
          <cell r="C7" t="str">
            <v>MSN11719</v>
          </cell>
          <cell r="E7">
            <v>43448</v>
          </cell>
          <cell r="H7" t="str">
            <v>B</v>
          </cell>
          <cell r="I7">
            <v>100000</v>
          </cell>
        </row>
        <row r="8">
          <cell r="B8" t="str">
            <v>BIDB599999</v>
          </cell>
          <cell r="C8" t="str">
            <v>SDI11717</v>
          </cell>
          <cell r="E8">
            <v>43448</v>
          </cell>
          <cell r="H8" t="str">
            <v>B</v>
          </cell>
          <cell r="I8">
            <v>50000</v>
          </cell>
        </row>
        <row r="9">
          <cell r="B9" t="str">
            <v>BIDB599999</v>
          </cell>
          <cell r="C9" t="str">
            <v>TCE11721</v>
          </cell>
          <cell r="E9">
            <v>43448</v>
          </cell>
          <cell r="H9" t="str">
            <v>B</v>
          </cell>
          <cell r="I9">
            <v>100000</v>
          </cell>
        </row>
        <row r="10">
          <cell r="B10" t="str">
            <v>BIDB599999</v>
          </cell>
          <cell r="C10" t="str">
            <v>NVL11715</v>
          </cell>
          <cell r="E10">
            <v>43448</v>
          </cell>
          <cell r="H10" t="str">
            <v>B</v>
          </cell>
          <cell r="I10">
            <v>100000</v>
          </cell>
        </row>
        <row r="11">
          <cell r="B11" t="str">
            <v>BIDB599999</v>
          </cell>
          <cell r="C11" t="str">
            <v>MSN11719</v>
          </cell>
          <cell r="E11">
            <v>43453</v>
          </cell>
          <cell r="H11" t="str">
            <v>S</v>
          </cell>
          <cell r="I11">
            <v>25000</v>
          </cell>
        </row>
        <row r="12">
          <cell r="B12" t="str">
            <v>BIDB599999</v>
          </cell>
          <cell r="C12" t="str">
            <v>TCE11721</v>
          </cell>
          <cell r="E12">
            <v>43453</v>
          </cell>
          <cell r="H12" t="str">
            <v>S</v>
          </cell>
          <cell r="I12">
            <v>25000</v>
          </cell>
        </row>
        <row r="13">
          <cell r="B13" t="str">
            <v>BIDB599999</v>
          </cell>
          <cell r="C13" t="str">
            <v>NVL11715</v>
          </cell>
          <cell r="E13">
            <v>43453</v>
          </cell>
          <cell r="H13" t="str">
            <v>S</v>
          </cell>
          <cell r="I13">
            <v>25000</v>
          </cell>
        </row>
        <row r="14">
          <cell r="B14" t="str">
            <v>BIDB599999</v>
          </cell>
          <cell r="C14" t="str">
            <v>VHM11802</v>
          </cell>
          <cell r="E14">
            <v>43454</v>
          </cell>
          <cell r="H14" t="str">
            <v>B</v>
          </cell>
          <cell r="I14">
            <v>35000</v>
          </cell>
        </row>
        <row r="15">
          <cell r="B15" t="str">
            <v>BIDB599999</v>
          </cell>
          <cell r="C15" t="str">
            <v>MSR090221</v>
          </cell>
          <cell r="E15">
            <v>43455</v>
          </cell>
          <cell r="H15" t="str">
            <v>B</v>
          </cell>
          <cell r="I15">
            <v>25000</v>
          </cell>
        </row>
        <row r="16">
          <cell r="B16" t="str">
            <v>BIDB599999</v>
          </cell>
          <cell r="C16" t="str">
            <v>MSN11719</v>
          </cell>
          <cell r="E16">
            <v>43458</v>
          </cell>
          <cell r="H16" t="str">
            <v>S</v>
          </cell>
          <cell r="I16">
            <v>20000</v>
          </cell>
        </row>
        <row r="17">
          <cell r="B17" t="str">
            <v>BIDB599999</v>
          </cell>
          <cell r="C17" t="str">
            <v>NVL11715</v>
          </cell>
          <cell r="E17">
            <v>43458</v>
          </cell>
          <cell r="H17" t="str">
            <v>S</v>
          </cell>
          <cell r="I17">
            <v>20000</v>
          </cell>
        </row>
        <row r="18">
          <cell r="B18" t="str">
            <v>BIDB599999</v>
          </cell>
          <cell r="C18" t="str">
            <v>TCE11721</v>
          </cell>
          <cell r="E18">
            <v>43458</v>
          </cell>
          <cell r="H18" t="str">
            <v>S</v>
          </cell>
          <cell r="I18">
            <v>20000</v>
          </cell>
        </row>
        <row r="19">
          <cell r="B19" t="str">
            <v>BIDB599999</v>
          </cell>
          <cell r="C19" t="str">
            <v>TCE11721</v>
          </cell>
          <cell r="E19">
            <v>43464</v>
          </cell>
          <cell r="H19" t="str">
            <v>S</v>
          </cell>
          <cell r="I19">
            <v>55000</v>
          </cell>
        </row>
        <row r="20">
          <cell r="B20" t="str">
            <v>BIDB599999</v>
          </cell>
          <cell r="C20" t="str">
            <v>TCE11721</v>
          </cell>
          <cell r="E20">
            <v>43464</v>
          </cell>
          <cell r="H20" t="str">
            <v>B</v>
          </cell>
          <cell r="I20">
            <v>55000</v>
          </cell>
        </row>
        <row r="21">
          <cell r="B21" t="str">
            <v>BIDB599999</v>
          </cell>
          <cell r="C21" t="str">
            <v>NVL11715</v>
          </cell>
          <cell r="E21">
            <v>43472</v>
          </cell>
          <cell r="H21" t="str">
            <v>B</v>
          </cell>
          <cell r="I21">
            <v>2763</v>
          </cell>
        </row>
        <row r="22">
          <cell r="B22" t="str">
            <v>BIDB599999</v>
          </cell>
          <cell r="C22" t="str">
            <v>MSN11718</v>
          </cell>
          <cell r="E22">
            <v>43473</v>
          </cell>
          <cell r="H22" t="str">
            <v>B</v>
          </cell>
          <cell r="I22">
            <v>2000</v>
          </cell>
        </row>
        <row r="23">
          <cell r="B23" t="str">
            <v>BIDB599999</v>
          </cell>
          <cell r="C23" t="str">
            <v>MSN11719</v>
          </cell>
          <cell r="E23">
            <v>43474</v>
          </cell>
          <cell r="H23" t="str">
            <v>B</v>
          </cell>
          <cell r="I23">
            <v>2000</v>
          </cell>
        </row>
        <row r="24">
          <cell r="B24" t="str">
            <v>BIDB599999</v>
          </cell>
          <cell r="C24" t="str">
            <v>VHM11801</v>
          </cell>
          <cell r="E24">
            <v>43475</v>
          </cell>
          <cell r="H24" t="str">
            <v>B</v>
          </cell>
          <cell r="I24">
            <v>1800</v>
          </cell>
        </row>
        <row r="25">
          <cell r="B25" t="str">
            <v>BIDB599999</v>
          </cell>
          <cell r="C25" t="str">
            <v>MSN11718</v>
          </cell>
          <cell r="E25">
            <v>43482</v>
          </cell>
          <cell r="H25" t="str">
            <v>B</v>
          </cell>
          <cell r="I25">
            <v>6306</v>
          </cell>
        </row>
        <row r="26">
          <cell r="B26" t="str">
            <v>BIDB599999</v>
          </cell>
          <cell r="C26" t="str">
            <v>NVL11715</v>
          </cell>
          <cell r="E26">
            <v>43482</v>
          </cell>
          <cell r="H26" t="str">
            <v>B</v>
          </cell>
          <cell r="I26">
            <v>2370</v>
          </cell>
        </row>
        <row r="27">
          <cell r="B27" t="str">
            <v>BIDB599999</v>
          </cell>
          <cell r="C27" t="str">
            <v>MSN11719</v>
          </cell>
          <cell r="E27">
            <v>43483</v>
          </cell>
          <cell r="H27" t="str">
            <v>B</v>
          </cell>
          <cell r="I27">
            <v>3300</v>
          </cell>
        </row>
        <row r="28">
          <cell r="B28" t="str">
            <v>BIDB599999</v>
          </cell>
          <cell r="C28" t="str">
            <v>MSR090221</v>
          </cell>
          <cell r="E28">
            <v>43486</v>
          </cell>
          <cell r="H28" t="str">
            <v>B</v>
          </cell>
          <cell r="I28">
            <v>10000</v>
          </cell>
        </row>
        <row r="29">
          <cell r="B29" t="str">
            <v>BIDB599999</v>
          </cell>
          <cell r="C29" t="str">
            <v>MSN11718</v>
          </cell>
          <cell r="E29">
            <v>43486</v>
          </cell>
          <cell r="H29" t="str">
            <v>B</v>
          </cell>
          <cell r="I29">
            <v>3454</v>
          </cell>
        </row>
        <row r="30">
          <cell r="B30" t="str">
            <v>BIDB599999</v>
          </cell>
          <cell r="C30" t="str">
            <v>NPM11804</v>
          </cell>
          <cell r="E30">
            <v>43488</v>
          </cell>
          <cell r="H30" t="str">
            <v>B</v>
          </cell>
          <cell r="I30">
            <v>10000</v>
          </cell>
        </row>
        <row r="31">
          <cell r="B31" t="str">
            <v>BIDB599999</v>
          </cell>
          <cell r="C31" t="str">
            <v>VHM11802</v>
          </cell>
          <cell r="E31">
            <v>43488</v>
          </cell>
          <cell r="H31" t="str">
            <v>B</v>
          </cell>
          <cell r="I31">
            <v>19000</v>
          </cell>
        </row>
        <row r="32">
          <cell r="B32" t="str">
            <v>BIDB599999</v>
          </cell>
          <cell r="C32" t="str">
            <v>NVL11715</v>
          </cell>
          <cell r="E32">
            <v>43494</v>
          </cell>
          <cell r="H32" t="str">
            <v>B</v>
          </cell>
          <cell r="I32">
            <v>15000</v>
          </cell>
        </row>
        <row r="33">
          <cell r="B33" t="str">
            <v>BIDB599999</v>
          </cell>
          <cell r="C33" t="str">
            <v>MSR090221</v>
          </cell>
          <cell r="E33">
            <v>43495</v>
          </cell>
          <cell r="H33" t="str">
            <v>S</v>
          </cell>
          <cell r="I33">
            <v>8500</v>
          </cell>
        </row>
        <row r="34">
          <cell r="B34" t="str">
            <v>BIDB599999</v>
          </cell>
          <cell r="C34" t="str">
            <v>VHM11801</v>
          </cell>
          <cell r="E34">
            <v>43498</v>
          </cell>
          <cell r="H34" t="str">
            <v>S</v>
          </cell>
          <cell r="I34">
            <v>1800</v>
          </cell>
        </row>
        <row r="35">
          <cell r="B35" t="str">
            <v>BIDB599999</v>
          </cell>
          <cell r="C35" t="str">
            <v>VHM11801</v>
          </cell>
          <cell r="E35">
            <v>43498</v>
          </cell>
          <cell r="H35" t="str">
            <v>B</v>
          </cell>
          <cell r="I35">
            <v>1800</v>
          </cell>
        </row>
        <row r="36">
          <cell r="B36" t="str">
            <v>BIDB599999</v>
          </cell>
          <cell r="C36" t="str">
            <v>NVL11715</v>
          </cell>
          <cell r="E36">
            <v>43504</v>
          </cell>
          <cell r="H36" t="str">
            <v>S</v>
          </cell>
          <cell r="I36">
            <v>75133</v>
          </cell>
        </row>
        <row r="37">
          <cell r="B37" t="str">
            <v>BIDB599999</v>
          </cell>
          <cell r="C37" t="str">
            <v>NVL11715</v>
          </cell>
          <cell r="E37">
            <v>43504</v>
          </cell>
          <cell r="H37" t="str">
            <v>B</v>
          </cell>
          <cell r="I37">
            <v>75133</v>
          </cell>
        </row>
        <row r="38">
          <cell r="B38" t="str">
            <v>BIDB599999</v>
          </cell>
          <cell r="C38" t="str">
            <v>SCR.BOND.2018</v>
          </cell>
          <cell r="E38">
            <v>43509</v>
          </cell>
          <cell r="H38" t="str">
            <v>B</v>
          </cell>
          <cell r="I38">
            <v>9500</v>
          </cell>
        </row>
        <row r="39">
          <cell r="B39">
            <v>0</v>
          </cell>
          <cell r="C39">
            <v>0</v>
          </cell>
          <cell r="E39">
            <v>0</v>
          </cell>
          <cell r="H39" t="str">
            <v/>
          </cell>
          <cell r="I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  <cell r="H40" t="str">
            <v/>
          </cell>
          <cell r="I40">
            <v>0</v>
          </cell>
        </row>
        <row r="41">
          <cell r="B41">
            <v>0</v>
          </cell>
          <cell r="C41">
            <v>0</v>
          </cell>
          <cell r="E41">
            <v>0</v>
          </cell>
          <cell r="H41" t="str">
            <v/>
          </cell>
          <cell r="I41">
            <v>0</v>
          </cell>
        </row>
        <row r="42">
          <cell r="B42">
            <v>0</v>
          </cell>
          <cell r="C42">
            <v>0</v>
          </cell>
          <cell r="E42">
            <v>0</v>
          </cell>
          <cell r="H42" t="str">
            <v/>
          </cell>
          <cell r="I42">
            <v>0</v>
          </cell>
        </row>
        <row r="43">
          <cell r="B43">
            <v>0</v>
          </cell>
          <cell r="C43">
            <v>0</v>
          </cell>
          <cell r="E43">
            <v>0</v>
          </cell>
          <cell r="H43" t="str">
            <v/>
          </cell>
          <cell r="I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H44" t="str">
            <v/>
          </cell>
          <cell r="I44">
            <v>0</v>
          </cell>
        </row>
        <row r="45">
          <cell r="B45">
            <v>0</v>
          </cell>
          <cell r="C45">
            <v>0</v>
          </cell>
          <cell r="E45">
            <v>0</v>
          </cell>
          <cell r="H45" t="str">
            <v/>
          </cell>
          <cell r="I45">
            <v>0</v>
          </cell>
        </row>
        <row r="46">
          <cell r="B46">
            <v>0</v>
          </cell>
          <cell r="C46">
            <v>0</v>
          </cell>
          <cell r="E46">
            <v>0</v>
          </cell>
          <cell r="H46" t="str">
            <v/>
          </cell>
          <cell r="I46">
            <v>0</v>
          </cell>
        </row>
        <row r="47">
          <cell r="B47">
            <v>0</v>
          </cell>
          <cell r="C47">
            <v>0</v>
          </cell>
          <cell r="E47">
            <v>0</v>
          </cell>
          <cell r="H47" t="str">
            <v/>
          </cell>
          <cell r="I47">
            <v>0</v>
          </cell>
        </row>
        <row r="48">
          <cell r="B48">
            <v>0</v>
          </cell>
          <cell r="C48">
            <v>0</v>
          </cell>
          <cell r="E48">
            <v>0</v>
          </cell>
          <cell r="H48" t="str">
            <v/>
          </cell>
          <cell r="I48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H49" t="str">
            <v/>
          </cell>
          <cell r="I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H50" t="str">
            <v/>
          </cell>
          <cell r="I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H51" t="str">
            <v/>
          </cell>
          <cell r="I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H52" t="str">
            <v/>
          </cell>
          <cell r="I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H53" t="str">
            <v/>
          </cell>
          <cell r="I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H54" t="str">
            <v/>
          </cell>
          <cell r="I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H55" t="str">
            <v/>
          </cell>
          <cell r="I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H56" t="str">
            <v/>
          </cell>
          <cell r="I56">
            <v>0</v>
          </cell>
        </row>
        <row r="57">
          <cell r="B57">
            <v>0</v>
          </cell>
          <cell r="C57">
            <v>0</v>
          </cell>
          <cell r="E57">
            <v>0</v>
          </cell>
          <cell r="H57" t="str">
            <v/>
          </cell>
          <cell r="I57">
            <v>0</v>
          </cell>
        </row>
        <row r="58">
          <cell r="B58">
            <v>0</v>
          </cell>
          <cell r="C58">
            <v>0</v>
          </cell>
          <cell r="E58">
            <v>0</v>
          </cell>
          <cell r="H58" t="str">
            <v/>
          </cell>
          <cell r="I58">
            <v>0</v>
          </cell>
        </row>
        <row r="59">
          <cell r="B59">
            <v>0</v>
          </cell>
          <cell r="C59">
            <v>0</v>
          </cell>
          <cell r="E59">
            <v>0</v>
          </cell>
          <cell r="H59" t="str">
            <v/>
          </cell>
          <cell r="I59">
            <v>0</v>
          </cell>
        </row>
        <row r="60">
          <cell r="B60">
            <v>0</v>
          </cell>
          <cell r="C60">
            <v>0</v>
          </cell>
          <cell r="E60">
            <v>0</v>
          </cell>
          <cell r="H60" t="str">
            <v/>
          </cell>
          <cell r="I60">
            <v>0</v>
          </cell>
        </row>
        <row r="61">
          <cell r="B61">
            <v>0</v>
          </cell>
          <cell r="C61">
            <v>0</v>
          </cell>
          <cell r="E61">
            <v>0</v>
          </cell>
          <cell r="H61" t="str">
            <v/>
          </cell>
          <cell r="I61">
            <v>0</v>
          </cell>
        </row>
        <row r="62">
          <cell r="B62">
            <v>0</v>
          </cell>
          <cell r="C62">
            <v>0</v>
          </cell>
          <cell r="E62">
            <v>0</v>
          </cell>
          <cell r="H62" t="str">
            <v/>
          </cell>
          <cell r="I62">
            <v>0</v>
          </cell>
        </row>
        <row r="63">
          <cell r="B63">
            <v>0</v>
          </cell>
          <cell r="C63">
            <v>0</v>
          </cell>
          <cell r="E63">
            <v>0</v>
          </cell>
          <cell r="H63" t="str">
            <v/>
          </cell>
          <cell r="I63">
            <v>0</v>
          </cell>
        </row>
        <row r="64">
          <cell r="B64">
            <v>0</v>
          </cell>
          <cell r="C64">
            <v>0</v>
          </cell>
          <cell r="E64">
            <v>0</v>
          </cell>
          <cell r="H64" t="str">
            <v/>
          </cell>
          <cell r="I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  <cell r="H65" t="str">
            <v/>
          </cell>
          <cell r="I65">
            <v>0</v>
          </cell>
        </row>
        <row r="66">
          <cell r="B66">
            <v>0</v>
          </cell>
          <cell r="C66">
            <v>0</v>
          </cell>
          <cell r="E66">
            <v>0</v>
          </cell>
          <cell r="H66" t="str">
            <v/>
          </cell>
          <cell r="I66">
            <v>0</v>
          </cell>
        </row>
        <row r="67">
          <cell r="B67">
            <v>0</v>
          </cell>
          <cell r="C67">
            <v>0</v>
          </cell>
          <cell r="E67">
            <v>0</v>
          </cell>
          <cell r="H67" t="str">
            <v/>
          </cell>
          <cell r="I67">
            <v>0</v>
          </cell>
        </row>
        <row r="68">
          <cell r="B68">
            <v>0</v>
          </cell>
          <cell r="C68">
            <v>0</v>
          </cell>
          <cell r="E68">
            <v>0</v>
          </cell>
          <cell r="H68" t="str">
            <v/>
          </cell>
          <cell r="I68">
            <v>0</v>
          </cell>
        </row>
        <row r="69">
          <cell r="B69">
            <v>0</v>
          </cell>
          <cell r="C69">
            <v>0</v>
          </cell>
          <cell r="E69">
            <v>0</v>
          </cell>
          <cell r="H69" t="str">
            <v/>
          </cell>
          <cell r="I69">
            <v>0</v>
          </cell>
        </row>
        <row r="70">
          <cell r="B70">
            <v>0</v>
          </cell>
          <cell r="C70">
            <v>0</v>
          </cell>
          <cell r="E70">
            <v>0</v>
          </cell>
          <cell r="H70" t="str">
            <v/>
          </cell>
          <cell r="I70">
            <v>0</v>
          </cell>
        </row>
        <row r="71">
          <cell r="B71">
            <v>0</v>
          </cell>
          <cell r="C71">
            <v>0</v>
          </cell>
          <cell r="E71">
            <v>0</v>
          </cell>
          <cell r="H71" t="str">
            <v/>
          </cell>
          <cell r="I71">
            <v>0</v>
          </cell>
        </row>
        <row r="72">
          <cell r="B72">
            <v>0</v>
          </cell>
          <cell r="C72">
            <v>0</v>
          </cell>
          <cell r="E72">
            <v>0</v>
          </cell>
          <cell r="H72" t="str">
            <v/>
          </cell>
          <cell r="I72">
            <v>0</v>
          </cell>
        </row>
        <row r="73">
          <cell r="B73">
            <v>0</v>
          </cell>
          <cell r="C73">
            <v>0</v>
          </cell>
          <cell r="E73">
            <v>0</v>
          </cell>
          <cell r="H73" t="str">
            <v/>
          </cell>
          <cell r="I73">
            <v>0</v>
          </cell>
        </row>
        <row r="74">
          <cell r="B74">
            <v>0</v>
          </cell>
          <cell r="C74">
            <v>0</v>
          </cell>
          <cell r="E74">
            <v>0</v>
          </cell>
          <cell r="H74" t="str">
            <v/>
          </cell>
          <cell r="I74">
            <v>0</v>
          </cell>
        </row>
        <row r="75">
          <cell r="B75">
            <v>0</v>
          </cell>
          <cell r="C75">
            <v>0</v>
          </cell>
          <cell r="E75">
            <v>0</v>
          </cell>
          <cell r="H75" t="str">
            <v/>
          </cell>
          <cell r="I75">
            <v>0</v>
          </cell>
        </row>
        <row r="76">
          <cell r="B76">
            <v>0</v>
          </cell>
          <cell r="C76">
            <v>0</v>
          </cell>
          <cell r="E76">
            <v>0</v>
          </cell>
          <cell r="H76" t="str">
            <v/>
          </cell>
          <cell r="I76">
            <v>0</v>
          </cell>
        </row>
        <row r="77">
          <cell r="B77">
            <v>0</v>
          </cell>
          <cell r="C77">
            <v>0</v>
          </cell>
          <cell r="E77">
            <v>0</v>
          </cell>
          <cell r="H77" t="str">
            <v/>
          </cell>
          <cell r="I77">
            <v>0</v>
          </cell>
        </row>
        <row r="78">
          <cell r="B78">
            <v>0</v>
          </cell>
          <cell r="C78">
            <v>0</v>
          </cell>
          <cell r="E78">
            <v>0</v>
          </cell>
          <cell r="H78" t="str">
            <v/>
          </cell>
          <cell r="I78">
            <v>0</v>
          </cell>
        </row>
        <row r="79">
          <cell r="B79">
            <v>0</v>
          </cell>
          <cell r="C79">
            <v>0</v>
          </cell>
          <cell r="E79">
            <v>0</v>
          </cell>
          <cell r="H79" t="str">
            <v/>
          </cell>
          <cell r="I79">
            <v>0</v>
          </cell>
        </row>
        <row r="80">
          <cell r="B80">
            <v>0</v>
          </cell>
          <cell r="C80">
            <v>0</v>
          </cell>
          <cell r="E80">
            <v>0</v>
          </cell>
          <cell r="H80" t="str">
            <v/>
          </cell>
          <cell r="I80">
            <v>0</v>
          </cell>
        </row>
        <row r="81">
          <cell r="B81">
            <v>0</v>
          </cell>
          <cell r="C81">
            <v>0</v>
          </cell>
          <cell r="E81">
            <v>0</v>
          </cell>
          <cell r="H81" t="str">
            <v/>
          </cell>
          <cell r="I81">
            <v>0</v>
          </cell>
        </row>
        <row r="82">
          <cell r="B82">
            <v>0</v>
          </cell>
          <cell r="C82">
            <v>0</v>
          </cell>
          <cell r="E82">
            <v>0</v>
          </cell>
          <cell r="H82" t="str">
            <v/>
          </cell>
          <cell r="I82">
            <v>0</v>
          </cell>
        </row>
        <row r="83">
          <cell r="B83">
            <v>0</v>
          </cell>
          <cell r="C83">
            <v>0</v>
          </cell>
          <cell r="E83">
            <v>0</v>
          </cell>
          <cell r="H83" t="str">
            <v/>
          </cell>
          <cell r="I83">
            <v>0</v>
          </cell>
        </row>
        <row r="84">
          <cell r="B84">
            <v>0</v>
          </cell>
          <cell r="C84">
            <v>0</v>
          </cell>
          <cell r="E84">
            <v>0</v>
          </cell>
          <cell r="H84" t="str">
            <v/>
          </cell>
          <cell r="I84">
            <v>0</v>
          </cell>
        </row>
        <row r="85">
          <cell r="B85">
            <v>0</v>
          </cell>
          <cell r="C85">
            <v>0</v>
          </cell>
          <cell r="E85">
            <v>0</v>
          </cell>
          <cell r="H85" t="str">
            <v/>
          </cell>
          <cell r="I85">
            <v>0</v>
          </cell>
        </row>
        <row r="86">
          <cell r="B86">
            <v>0</v>
          </cell>
          <cell r="C86">
            <v>0</v>
          </cell>
          <cell r="E86">
            <v>0</v>
          </cell>
          <cell r="H86" t="str">
            <v/>
          </cell>
          <cell r="I86">
            <v>0</v>
          </cell>
        </row>
        <row r="87">
          <cell r="B87">
            <v>0</v>
          </cell>
          <cell r="C87">
            <v>0</v>
          </cell>
          <cell r="E87">
            <v>0</v>
          </cell>
          <cell r="H87" t="str">
            <v/>
          </cell>
          <cell r="I87">
            <v>0</v>
          </cell>
        </row>
        <row r="88">
          <cell r="B88">
            <v>0</v>
          </cell>
          <cell r="C88">
            <v>0</v>
          </cell>
          <cell r="E88">
            <v>0</v>
          </cell>
          <cell r="H88" t="str">
            <v/>
          </cell>
          <cell r="I88">
            <v>0</v>
          </cell>
        </row>
        <row r="89">
          <cell r="B89">
            <v>0</v>
          </cell>
          <cell r="C89">
            <v>0</v>
          </cell>
          <cell r="E89">
            <v>0</v>
          </cell>
          <cell r="H89" t="str">
            <v/>
          </cell>
          <cell r="I89">
            <v>0</v>
          </cell>
        </row>
        <row r="90">
          <cell r="B90">
            <v>0</v>
          </cell>
          <cell r="C90">
            <v>0</v>
          </cell>
          <cell r="E90">
            <v>0</v>
          </cell>
          <cell r="H90" t="str">
            <v/>
          </cell>
          <cell r="I90">
            <v>0</v>
          </cell>
        </row>
        <row r="91">
          <cell r="B91">
            <v>0</v>
          </cell>
          <cell r="C91">
            <v>0</v>
          </cell>
          <cell r="E91">
            <v>0</v>
          </cell>
          <cell r="H91" t="str">
            <v/>
          </cell>
          <cell r="I91">
            <v>0</v>
          </cell>
        </row>
        <row r="92">
          <cell r="B92">
            <v>0</v>
          </cell>
          <cell r="C92">
            <v>0</v>
          </cell>
          <cell r="E92">
            <v>0</v>
          </cell>
          <cell r="H92" t="str">
            <v/>
          </cell>
          <cell r="I92">
            <v>0</v>
          </cell>
        </row>
        <row r="93">
          <cell r="B93">
            <v>0</v>
          </cell>
          <cell r="C93">
            <v>0</v>
          </cell>
          <cell r="E93">
            <v>0</v>
          </cell>
          <cell r="H93" t="str">
            <v/>
          </cell>
          <cell r="I93">
            <v>0</v>
          </cell>
        </row>
        <row r="94">
          <cell r="B94">
            <v>0</v>
          </cell>
          <cell r="C94">
            <v>0</v>
          </cell>
          <cell r="E94">
            <v>0</v>
          </cell>
          <cell r="H94" t="str">
            <v/>
          </cell>
          <cell r="I94">
            <v>0</v>
          </cell>
        </row>
        <row r="95">
          <cell r="B95">
            <v>0</v>
          </cell>
          <cell r="C95">
            <v>0</v>
          </cell>
          <cell r="E95">
            <v>0</v>
          </cell>
          <cell r="H95" t="str">
            <v/>
          </cell>
          <cell r="I95">
            <v>0</v>
          </cell>
        </row>
        <row r="96">
          <cell r="B96">
            <v>0</v>
          </cell>
          <cell r="C96">
            <v>0</v>
          </cell>
          <cell r="E96">
            <v>0</v>
          </cell>
          <cell r="H96" t="str">
            <v/>
          </cell>
          <cell r="I96">
            <v>0</v>
          </cell>
        </row>
        <row r="97">
          <cell r="B97">
            <v>0</v>
          </cell>
          <cell r="C97">
            <v>0</v>
          </cell>
          <cell r="E97">
            <v>0</v>
          </cell>
          <cell r="H97" t="str">
            <v/>
          </cell>
          <cell r="I97">
            <v>0</v>
          </cell>
        </row>
        <row r="98">
          <cell r="B98">
            <v>0</v>
          </cell>
          <cell r="C98">
            <v>0</v>
          </cell>
          <cell r="E98">
            <v>0</v>
          </cell>
          <cell r="H98" t="str">
            <v/>
          </cell>
          <cell r="I98">
            <v>0</v>
          </cell>
        </row>
        <row r="99">
          <cell r="B99">
            <v>0</v>
          </cell>
          <cell r="C99">
            <v>0</v>
          </cell>
          <cell r="E99">
            <v>0</v>
          </cell>
          <cell r="H99" t="str">
            <v/>
          </cell>
          <cell r="I99">
            <v>0</v>
          </cell>
        </row>
        <row r="100">
          <cell r="B100">
            <v>0</v>
          </cell>
          <cell r="C100">
            <v>0</v>
          </cell>
          <cell r="E100">
            <v>0</v>
          </cell>
          <cell r="H100" t="str">
            <v/>
          </cell>
          <cell r="I100">
            <v>0</v>
          </cell>
        </row>
        <row r="101">
          <cell r="B101">
            <v>0</v>
          </cell>
          <cell r="C101">
            <v>0</v>
          </cell>
          <cell r="E101">
            <v>0</v>
          </cell>
          <cell r="H101" t="str">
            <v/>
          </cell>
          <cell r="I101">
            <v>0</v>
          </cell>
        </row>
        <row r="102">
          <cell r="B102">
            <v>0</v>
          </cell>
          <cell r="C102">
            <v>0</v>
          </cell>
          <cell r="E102">
            <v>0</v>
          </cell>
          <cell r="H102" t="str">
            <v/>
          </cell>
          <cell r="I102">
            <v>0</v>
          </cell>
        </row>
        <row r="103">
          <cell r="B103">
            <v>0</v>
          </cell>
          <cell r="C103">
            <v>0</v>
          </cell>
          <cell r="E103">
            <v>0</v>
          </cell>
          <cell r="H103" t="str">
            <v/>
          </cell>
          <cell r="I103">
            <v>0</v>
          </cell>
        </row>
        <row r="104">
          <cell r="B104">
            <v>0</v>
          </cell>
          <cell r="C104">
            <v>0</v>
          </cell>
          <cell r="E104">
            <v>0</v>
          </cell>
          <cell r="H104" t="str">
            <v/>
          </cell>
          <cell r="I104">
            <v>0</v>
          </cell>
        </row>
        <row r="105">
          <cell r="B105">
            <v>0</v>
          </cell>
          <cell r="C105">
            <v>0</v>
          </cell>
          <cell r="E105">
            <v>0</v>
          </cell>
          <cell r="H105" t="str">
            <v/>
          </cell>
          <cell r="I105">
            <v>0</v>
          </cell>
        </row>
        <row r="106">
          <cell r="B106">
            <v>0</v>
          </cell>
          <cell r="C106">
            <v>0</v>
          </cell>
          <cell r="E106">
            <v>0</v>
          </cell>
          <cell r="H106" t="str">
            <v/>
          </cell>
          <cell r="I106">
            <v>0</v>
          </cell>
        </row>
        <row r="107">
          <cell r="B107">
            <v>0</v>
          </cell>
          <cell r="C107">
            <v>0</v>
          </cell>
          <cell r="E107">
            <v>0</v>
          </cell>
          <cell r="H107" t="str">
            <v/>
          </cell>
          <cell r="I107">
            <v>0</v>
          </cell>
        </row>
        <row r="108">
          <cell r="B108">
            <v>0</v>
          </cell>
          <cell r="C108">
            <v>0</v>
          </cell>
          <cell r="E108">
            <v>0</v>
          </cell>
          <cell r="H108" t="str">
            <v/>
          </cell>
          <cell r="I108">
            <v>0</v>
          </cell>
        </row>
        <row r="109">
          <cell r="B109">
            <v>0</v>
          </cell>
          <cell r="C109">
            <v>0</v>
          </cell>
          <cell r="E109">
            <v>0</v>
          </cell>
          <cell r="H109" t="str">
            <v/>
          </cell>
          <cell r="I109">
            <v>0</v>
          </cell>
        </row>
        <row r="110">
          <cell r="B110">
            <v>0</v>
          </cell>
          <cell r="C110">
            <v>0</v>
          </cell>
          <cell r="E110">
            <v>0</v>
          </cell>
          <cell r="H110" t="str">
            <v/>
          </cell>
          <cell r="I110">
            <v>0</v>
          </cell>
        </row>
        <row r="111">
          <cell r="B111">
            <v>0</v>
          </cell>
          <cell r="C111">
            <v>0</v>
          </cell>
          <cell r="E111">
            <v>0</v>
          </cell>
          <cell r="H111" t="str">
            <v/>
          </cell>
          <cell r="I111">
            <v>0</v>
          </cell>
        </row>
        <row r="112">
          <cell r="B112">
            <v>0</v>
          </cell>
          <cell r="C112">
            <v>0</v>
          </cell>
          <cell r="E112">
            <v>0</v>
          </cell>
          <cell r="H112" t="str">
            <v/>
          </cell>
          <cell r="I112">
            <v>0</v>
          </cell>
        </row>
        <row r="113">
          <cell r="B113">
            <v>0</v>
          </cell>
          <cell r="C113">
            <v>0</v>
          </cell>
          <cell r="E113">
            <v>0</v>
          </cell>
          <cell r="H113" t="str">
            <v/>
          </cell>
          <cell r="I113">
            <v>0</v>
          </cell>
        </row>
        <row r="114">
          <cell r="B114">
            <v>0</v>
          </cell>
          <cell r="C114">
            <v>0</v>
          </cell>
          <cell r="E114">
            <v>0</v>
          </cell>
          <cell r="H114" t="str">
            <v/>
          </cell>
          <cell r="I114">
            <v>0</v>
          </cell>
        </row>
        <row r="115">
          <cell r="B115">
            <v>0</v>
          </cell>
          <cell r="C115">
            <v>0</v>
          </cell>
          <cell r="E115">
            <v>0</v>
          </cell>
          <cell r="H115" t="str">
            <v/>
          </cell>
          <cell r="I115">
            <v>0</v>
          </cell>
        </row>
        <row r="116">
          <cell r="B116">
            <v>0</v>
          </cell>
          <cell r="C116">
            <v>0</v>
          </cell>
          <cell r="E116">
            <v>0</v>
          </cell>
          <cell r="H116" t="str">
            <v/>
          </cell>
          <cell r="I116">
            <v>0</v>
          </cell>
        </row>
        <row r="117">
          <cell r="B117">
            <v>0</v>
          </cell>
          <cell r="C117">
            <v>0</v>
          </cell>
          <cell r="E117">
            <v>0</v>
          </cell>
          <cell r="H117" t="str">
            <v/>
          </cell>
          <cell r="I117">
            <v>0</v>
          </cell>
        </row>
        <row r="118">
          <cell r="B118">
            <v>0</v>
          </cell>
          <cell r="C118">
            <v>0</v>
          </cell>
          <cell r="E118">
            <v>0</v>
          </cell>
          <cell r="H118" t="str">
            <v/>
          </cell>
          <cell r="I118">
            <v>0</v>
          </cell>
        </row>
        <row r="119">
          <cell r="B119">
            <v>0</v>
          </cell>
          <cell r="C119">
            <v>0</v>
          </cell>
          <cell r="E119">
            <v>0</v>
          </cell>
          <cell r="H119" t="str">
            <v/>
          </cell>
          <cell r="I119">
            <v>0</v>
          </cell>
        </row>
        <row r="120">
          <cell r="B120">
            <v>0</v>
          </cell>
          <cell r="C120">
            <v>0</v>
          </cell>
          <cell r="E120">
            <v>0</v>
          </cell>
          <cell r="H120" t="str">
            <v/>
          </cell>
          <cell r="I120">
            <v>0</v>
          </cell>
        </row>
        <row r="121">
          <cell r="B121">
            <v>0</v>
          </cell>
          <cell r="C121">
            <v>0</v>
          </cell>
          <cell r="E121">
            <v>0</v>
          </cell>
          <cell r="H121" t="str">
            <v/>
          </cell>
          <cell r="I121">
            <v>0</v>
          </cell>
        </row>
        <row r="122">
          <cell r="B122">
            <v>0</v>
          </cell>
          <cell r="C122">
            <v>0</v>
          </cell>
          <cell r="E122">
            <v>0</v>
          </cell>
          <cell r="H122" t="str">
            <v/>
          </cell>
          <cell r="I122">
            <v>0</v>
          </cell>
        </row>
        <row r="123">
          <cell r="B123">
            <v>0</v>
          </cell>
          <cell r="C123">
            <v>0</v>
          </cell>
          <cell r="E123">
            <v>0</v>
          </cell>
          <cell r="H123" t="str">
            <v/>
          </cell>
          <cell r="I123">
            <v>0</v>
          </cell>
        </row>
        <row r="124">
          <cell r="B124">
            <v>0</v>
          </cell>
          <cell r="C124">
            <v>0</v>
          </cell>
          <cell r="E124">
            <v>0</v>
          </cell>
          <cell r="H124" t="str">
            <v/>
          </cell>
          <cell r="I124">
            <v>0</v>
          </cell>
        </row>
        <row r="125">
          <cell r="B125">
            <v>0</v>
          </cell>
          <cell r="C125">
            <v>0</v>
          </cell>
          <cell r="E125">
            <v>0</v>
          </cell>
          <cell r="H125" t="str">
            <v/>
          </cell>
          <cell r="I125">
            <v>0</v>
          </cell>
        </row>
        <row r="126">
          <cell r="B126">
            <v>0</v>
          </cell>
          <cell r="C126">
            <v>0</v>
          </cell>
          <cell r="E126">
            <v>0</v>
          </cell>
          <cell r="H126" t="str">
            <v/>
          </cell>
          <cell r="I126">
            <v>0</v>
          </cell>
        </row>
        <row r="127">
          <cell r="B127">
            <v>0</v>
          </cell>
          <cell r="C127">
            <v>0</v>
          </cell>
          <cell r="E127">
            <v>0</v>
          </cell>
          <cell r="H127" t="str">
            <v/>
          </cell>
          <cell r="I127">
            <v>0</v>
          </cell>
        </row>
        <row r="128">
          <cell r="B128">
            <v>0</v>
          </cell>
          <cell r="C128">
            <v>0</v>
          </cell>
          <cell r="E128">
            <v>0</v>
          </cell>
          <cell r="H128" t="str">
            <v/>
          </cell>
          <cell r="I128">
            <v>0</v>
          </cell>
        </row>
        <row r="129">
          <cell r="B129">
            <v>0</v>
          </cell>
          <cell r="C129">
            <v>0</v>
          </cell>
          <cell r="E129">
            <v>0</v>
          </cell>
          <cell r="H129" t="str">
            <v/>
          </cell>
          <cell r="I129">
            <v>0</v>
          </cell>
        </row>
        <row r="130">
          <cell r="B130">
            <v>0</v>
          </cell>
          <cell r="C130">
            <v>0</v>
          </cell>
          <cell r="E130">
            <v>0</v>
          </cell>
          <cell r="H130" t="str">
            <v/>
          </cell>
          <cell r="I130">
            <v>0</v>
          </cell>
        </row>
        <row r="131">
          <cell r="B131">
            <v>0</v>
          </cell>
          <cell r="C131">
            <v>0</v>
          </cell>
          <cell r="E131">
            <v>0</v>
          </cell>
          <cell r="H131" t="str">
            <v/>
          </cell>
          <cell r="I131">
            <v>0</v>
          </cell>
        </row>
        <row r="132">
          <cell r="B132">
            <v>0</v>
          </cell>
          <cell r="C132">
            <v>0</v>
          </cell>
          <cell r="E132">
            <v>0</v>
          </cell>
          <cell r="H132" t="str">
            <v/>
          </cell>
          <cell r="I132">
            <v>0</v>
          </cell>
        </row>
        <row r="133">
          <cell r="B133">
            <v>0</v>
          </cell>
          <cell r="C133">
            <v>0</v>
          </cell>
          <cell r="E133">
            <v>0</v>
          </cell>
          <cell r="H133" t="str">
            <v/>
          </cell>
          <cell r="I133">
            <v>0</v>
          </cell>
        </row>
        <row r="134">
          <cell r="B134">
            <v>0</v>
          </cell>
          <cell r="C134">
            <v>0</v>
          </cell>
          <cell r="E134">
            <v>0</v>
          </cell>
          <cell r="H134" t="str">
            <v/>
          </cell>
          <cell r="I134">
            <v>0</v>
          </cell>
        </row>
        <row r="135">
          <cell r="B135">
            <v>0</v>
          </cell>
          <cell r="C135">
            <v>0</v>
          </cell>
          <cell r="E135">
            <v>0</v>
          </cell>
          <cell r="H135" t="str">
            <v/>
          </cell>
          <cell r="I135">
            <v>0</v>
          </cell>
        </row>
        <row r="136">
          <cell r="B136">
            <v>0</v>
          </cell>
          <cell r="C136">
            <v>0</v>
          </cell>
          <cell r="E136">
            <v>0</v>
          </cell>
          <cell r="H136" t="str">
            <v/>
          </cell>
          <cell r="I136">
            <v>0</v>
          </cell>
        </row>
        <row r="137">
          <cell r="C137">
            <v>0</v>
          </cell>
          <cell r="E137">
            <v>0</v>
          </cell>
        </row>
        <row r="138">
          <cell r="C138">
            <v>0</v>
          </cell>
          <cell r="E138">
            <v>0</v>
          </cell>
        </row>
        <row r="139">
          <cell r="C139">
            <v>0</v>
          </cell>
          <cell r="E139">
            <v>0</v>
          </cell>
        </row>
        <row r="140">
          <cell r="C140">
            <v>0</v>
          </cell>
          <cell r="E140">
            <v>0</v>
          </cell>
        </row>
        <row r="141">
          <cell r="C141">
            <v>0</v>
          </cell>
          <cell r="E141">
            <v>0</v>
          </cell>
        </row>
        <row r="142">
          <cell r="C142">
            <v>0</v>
          </cell>
          <cell r="E142">
            <v>0</v>
          </cell>
        </row>
        <row r="143">
          <cell r="C143">
            <v>0</v>
          </cell>
          <cell r="E143">
            <v>0</v>
          </cell>
        </row>
        <row r="144">
          <cell r="C144">
            <v>0</v>
          </cell>
          <cell r="E144">
            <v>0</v>
          </cell>
        </row>
        <row r="145">
          <cell r="C145">
            <v>0</v>
          </cell>
          <cell r="E145">
            <v>0</v>
          </cell>
        </row>
        <row r="146">
          <cell r="C146">
            <v>0</v>
          </cell>
          <cell r="E146">
            <v>0</v>
          </cell>
        </row>
        <row r="147">
          <cell r="C147">
            <v>0</v>
          </cell>
          <cell r="E147">
            <v>0</v>
          </cell>
        </row>
        <row r="148">
          <cell r="C148">
            <v>0</v>
          </cell>
          <cell r="E148">
            <v>0</v>
          </cell>
        </row>
        <row r="149">
          <cell r="C149">
            <v>0</v>
          </cell>
          <cell r="E149">
            <v>0</v>
          </cell>
        </row>
        <row r="150">
          <cell r="C150">
            <v>0</v>
          </cell>
          <cell r="E150">
            <v>0</v>
          </cell>
        </row>
        <row r="151">
          <cell r="C151">
            <v>0</v>
          </cell>
          <cell r="E151">
            <v>0</v>
          </cell>
        </row>
        <row r="152">
          <cell r="C152">
            <v>0</v>
          </cell>
          <cell r="E152">
            <v>0</v>
          </cell>
        </row>
        <row r="153">
          <cell r="C153">
            <v>0</v>
          </cell>
          <cell r="E153">
            <v>0</v>
          </cell>
        </row>
        <row r="154">
          <cell r="C154">
            <v>0</v>
          </cell>
          <cell r="E154">
            <v>0</v>
          </cell>
        </row>
        <row r="155">
          <cell r="C155">
            <v>0</v>
          </cell>
          <cell r="E155">
            <v>0</v>
          </cell>
        </row>
        <row r="156">
          <cell r="C156">
            <v>0</v>
          </cell>
          <cell r="E156">
            <v>0</v>
          </cell>
        </row>
        <row r="157">
          <cell r="C157">
            <v>0</v>
          </cell>
          <cell r="E157">
            <v>0</v>
          </cell>
        </row>
        <row r="158">
          <cell r="C158">
            <v>0</v>
          </cell>
          <cell r="E158">
            <v>0</v>
          </cell>
        </row>
        <row r="159">
          <cell r="C159">
            <v>0</v>
          </cell>
          <cell r="E159">
            <v>0</v>
          </cell>
        </row>
        <row r="160">
          <cell r="C160">
            <v>0</v>
          </cell>
          <cell r="E160">
            <v>0</v>
          </cell>
        </row>
        <row r="161">
          <cell r="C161">
            <v>0</v>
          </cell>
          <cell r="E161">
            <v>0</v>
          </cell>
        </row>
        <row r="162">
          <cell r="C162">
            <v>0</v>
          </cell>
          <cell r="E162">
            <v>0</v>
          </cell>
        </row>
        <row r="163">
          <cell r="C163">
            <v>0</v>
          </cell>
          <cell r="E163">
            <v>0</v>
          </cell>
        </row>
        <row r="164">
          <cell r="C164">
            <v>0</v>
          </cell>
          <cell r="E164">
            <v>0</v>
          </cell>
        </row>
        <row r="165">
          <cell r="C165">
            <v>0</v>
          </cell>
          <cell r="E165">
            <v>0</v>
          </cell>
        </row>
        <row r="166">
          <cell r="C166">
            <v>0</v>
          </cell>
          <cell r="E166">
            <v>0</v>
          </cell>
        </row>
        <row r="167">
          <cell r="C167">
            <v>0</v>
          </cell>
          <cell r="E167">
            <v>0</v>
          </cell>
        </row>
        <row r="168">
          <cell r="C168">
            <v>0</v>
          </cell>
          <cell r="E168">
            <v>0</v>
          </cell>
        </row>
        <row r="169">
          <cell r="C169">
            <v>0</v>
          </cell>
          <cell r="E169">
            <v>0</v>
          </cell>
        </row>
        <row r="170">
          <cell r="C170">
            <v>0</v>
          </cell>
          <cell r="E170">
            <v>0</v>
          </cell>
        </row>
        <row r="171">
          <cell r="C171">
            <v>0</v>
          </cell>
          <cell r="E171">
            <v>0</v>
          </cell>
        </row>
        <row r="172">
          <cell r="C172">
            <v>0</v>
          </cell>
          <cell r="E172">
            <v>0</v>
          </cell>
        </row>
        <row r="173">
          <cell r="C173">
            <v>0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0</v>
          </cell>
        </row>
        <row r="176">
          <cell r="C176">
            <v>0</v>
          </cell>
          <cell r="E176">
            <v>0</v>
          </cell>
        </row>
        <row r="177">
          <cell r="C177">
            <v>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0</v>
          </cell>
          <cell r="E179">
            <v>0</v>
          </cell>
        </row>
        <row r="180">
          <cell r="C180">
            <v>0</v>
          </cell>
          <cell r="E180">
            <v>0</v>
          </cell>
        </row>
        <row r="181">
          <cell r="C181">
            <v>0</v>
          </cell>
          <cell r="E181">
            <v>0</v>
          </cell>
        </row>
        <row r="182">
          <cell r="C182">
            <v>0</v>
          </cell>
          <cell r="E182">
            <v>0</v>
          </cell>
        </row>
        <row r="183">
          <cell r="C183">
            <v>0</v>
          </cell>
          <cell r="E183">
            <v>0</v>
          </cell>
        </row>
        <row r="184">
          <cell r="C184">
            <v>0</v>
          </cell>
          <cell r="E184">
            <v>0</v>
          </cell>
        </row>
        <row r="185">
          <cell r="C185">
            <v>0</v>
          </cell>
          <cell r="E185">
            <v>0</v>
          </cell>
        </row>
        <row r="186">
          <cell r="C186">
            <v>0</v>
          </cell>
          <cell r="E186">
            <v>0</v>
          </cell>
        </row>
        <row r="187">
          <cell r="C187">
            <v>0</v>
          </cell>
          <cell r="E187">
            <v>0</v>
          </cell>
        </row>
        <row r="188">
          <cell r="C188">
            <v>0</v>
          </cell>
          <cell r="E188">
            <v>0</v>
          </cell>
        </row>
        <row r="189">
          <cell r="C189">
            <v>0</v>
          </cell>
          <cell r="E189">
            <v>0</v>
          </cell>
        </row>
        <row r="190">
          <cell r="C190">
            <v>0</v>
          </cell>
          <cell r="E190">
            <v>0</v>
          </cell>
        </row>
        <row r="191">
          <cell r="C191">
            <v>0</v>
          </cell>
          <cell r="E191">
            <v>0</v>
          </cell>
        </row>
        <row r="192">
          <cell r="C192">
            <v>0</v>
          </cell>
          <cell r="E192">
            <v>0</v>
          </cell>
        </row>
        <row r="193">
          <cell r="C193">
            <v>0</v>
          </cell>
          <cell r="E193">
            <v>0</v>
          </cell>
        </row>
        <row r="194">
          <cell r="C194">
            <v>0</v>
          </cell>
          <cell r="E194">
            <v>0</v>
          </cell>
        </row>
        <row r="195">
          <cell r="C195">
            <v>0</v>
          </cell>
          <cell r="E195">
            <v>0</v>
          </cell>
        </row>
        <row r="196">
          <cell r="C196">
            <v>0</v>
          </cell>
          <cell r="E196">
            <v>0</v>
          </cell>
        </row>
        <row r="197">
          <cell r="C197">
            <v>0</v>
          </cell>
          <cell r="E197">
            <v>0</v>
          </cell>
        </row>
        <row r="198">
          <cell r="C198">
            <v>0</v>
          </cell>
          <cell r="E198">
            <v>0</v>
          </cell>
        </row>
        <row r="199">
          <cell r="C199">
            <v>0</v>
          </cell>
          <cell r="E199">
            <v>0</v>
          </cell>
        </row>
        <row r="200">
          <cell r="C200">
            <v>0</v>
          </cell>
          <cell r="E200">
            <v>0</v>
          </cell>
        </row>
        <row r="201">
          <cell r="C201">
            <v>0</v>
          </cell>
          <cell r="E201">
            <v>0</v>
          </cell>
        </row>
        <row r="202">
          <cell r="C202">
            <v>0</v>
          </cell>
          <cell r="E202">
            <v>0</v>
          </cell>
        </row>
        <row r="203">
          <cell r="C203">
            <v>0</v>
          </cell>
          <cell r="E203">
            <v>0</v>
          </cell>
        </row>
        <row r="204">
          <cell r="C204">
            <v>0</v>
          </cell>
          <cell r="E204">
            <v>0</v>
          </cell>
        </row>
        <row r="205">
          <cell r="C205">
            <v>0</v>
          </cell>
          <cell r="E205">
            <v>0</v>
          </cell>
        </row>
        <row r="206">
          <cell r="C206">
            <v>0</v>
          </cell>
          <cell r="E206">
            <v>0</v>
          </cell>
        </row>
        <row r="207">
          <cell r="C207">
            <v>0</v>
          </cell>
          <cell r="E207">
            <v>0</v>
          </cell>
        </row>
        <row r="208">
          <cell r="C208">
            <v>0</v>
          </cell>
          <cell r="E208">
            <v>0</v>
          </cell>
        </row>
        <row r="209">
          <cell r="C209">
            <v>0</v>
          </cell>
          <cell r="E209">
            <v>0</v>
          </cell>
        </row>
        <row r="210">
          <cell r="C210">
            <v>0</v>
          </cell>
          <cell r="E210">
            <v>0</v>
          </cell>
        </row>
        <row r="211">
          <cell r="C211">
            <v>0</v>
          </cell>
          <cell r="E211">
            <v>0</v>
          </cell>
        </row>
        <row r="212">
          <cell r="C212">
            <v>0</v>
          </cell>
          <cell r="E212">
            <v>0</v>
          </cell>
        </row>
        <row r="213">
          <cell r="C213">
            <v>0</v>
          </cell>
          <cell r="E213">
            <v>0</v>
          </cell>
        </row>
        <row r="214">
          <cell r="C214">
            <v>0</v>
          </cell>
          <cell r="E214">
            <v>0</v>
          </cell>
        </row>
        <row r="215">
          <cell r="C215">
            <v>0</v>
          </cell>
          <cell r="E215">
            <v>0</v>
          </cell>
        </row>
        <row r="216">
          <cell r="C216">
            <v>0</v>
          </cell>
          <cell r="E216">
            <v>0</v>
          </cell>
        </row>
        <row r="217">
          <cell r="C217">
            <v>0</v>
          </cell>
          <cell r="E217">
            <v>0</v>
          </cell>
        </row>
        <row r="218">
          <cell r="C218">
            <v>0</v>
          </cell>
          <cell r="E218">
            <v>0</v>
          </cell>
        </row>
        <row r="219">
          <cell r="C219">
            <v>0</v>
          </cell>
          <cell r="E219">
            <v>0</v>
          </cell>
        </row>
        <row r="220">
          <cell r="C220">
            <v>0</v>
          </cell>
          <cell r="E220">
            <v>0</v>
          </cell>
        </row>
        <row r="221">
          <cell r="C221">
            <v>0</v>
          </cell>
          <cell r="E221">
            <v>0</v>
          </cell>
        </row>
        <row r="222">
          <cell r="C222">
            <v>0</v>
          </cell>
          <cell r="E222">
            <v>0</v>
          </cell>
        </row>
        <row r="223">
          <cell r="C223">
            <v>0</v>
          </cell>
          <cell r="E223">
            <v>0</v>
          </cell>
        </row>
        <row r="224">
          <cell r="C224">
            <v>0</v>
          </cell>
          <cell r="E224">
            <v>0</v>
          </cell>
        </row>
        <row r="225">
          <cell r="C225">
            <v>0</v>
          </cell>
          <cell r="E225">
            <v>0</v>
          </cell>
        </row>
        <row r="226">
          <cell r="C226">
            <v>0</v>
          </cell>
          <cell r="E226">
            <v>0</v>
          </cell>
        </row>
        <row r="227">
          <cell r="C227">
            <v>0</v>
          </cell>
          <cell r="E227">
            <v>0</v>
          </cell>
        </row>
        <row r="228">
          <cell r="C228">
            <v>0</v>
          </cell>
          <cell r="E228">
            <v>0</v>
          </cell>
        </row>
        <row r="229">
          <cell r="C229">
            <v>0</v>
          </cell>
          <cell r="E229">
            <v>0</v>
          </cell>
        </row>
        <row r="230">
          <cell r="C230">
            <v>0</v>
          </cell>
          <cell r="E230">
            <v>0</v>
          </cell>
        </row>
        <row r="231">
          <cell r="C231">
            <v>0</v>
          </cell>
          <cell r="E231">
            <v>0</v>
          </cell>
        </row>
        <row r="232">
          <cell r="C232">
            <v>0</v>
          </cell>
          <cell r="E232">
            <v>0</v>
          </cell>
        </row>
        <row r="233">
          <cell r="C233">
            <v>0</v>
          </cell>
          <cell r="E233">
            <v>0</v>
          </cell>
        </row>
        <row r="234">
          <cell r="C234">
            <v>0</v>
          </cell>
          <cell r="E234">
            <v>0</v>
          </cell>
        </row>
        <row r="235">
          <cell r="C235">
            <v>0</v>
          </cell>
          <cell r="E235">
            <v>0</v>
          </cell>
        </row>
        <row r="236">
          <cell r="C236">
            <v>0</v>
          </cell>
          <cell r="E236">
            <v>0</v>
          </cell>
        </row>
        <row r="237">
          <cell r="C237">
            <v>0</v>
          </cell>
          <cell r="E237">
            <v>0</v>
          </cell>
        </row>
        <row r="238">
          <cell r="C238">
            <v>0</v>
          </cell>
          <cell r="E238">
            <v>0</v>
          </cell>
        </row>
        <row r="239">
          <cell r="C239">
            <v>0</v>
          </cell>
          <cell r="E239">
            <v>0</v>
          </cell>
        </row>
        <row r="240">
          <cell r="C240">
            <v>0</v>
          </cell>
          <cell r="E240">
            <v>0</v>
          </cell>
        </row>
        <row r="241">
          <cell r="C241">
            <v>0</v>
          </cell>
          <cell r="E241">
            <v>0</v>
          </cell>
        </row>
        <row r="242">
          <cell r="C242">
            <v>0</v>
          </cell>
          <cell r="E242">
            <v>0</v>
          </cell>
        </row>
        <row r="243">
          <cell r="C243">
            <v>0</v>
          </cell>
          <cell r="E243">
            <v>0</v>
          </cell>
        </row>
        <row r="244">
          <cell r="C244">
            <v>0</v>
          </cell>
          <cell r="E244">
            <v>0</v>
          </cell>
        </row>
        <row r="245">
          <cell r="C245">
            <v>0</v>
          </cell>
          <cell r="E245">
            <v>0</v>
          </cell>
        </row>
        <row r="246">
          <cell r="C246">
            <v>0</v>
          </cell>
          <cell r="E246">
            <v>0</v>
          </cell>
        </row>
        <row r="247">
          <cell r="C247">
            <v>0</v>
          </cell>
          <cell r="E247">
            <v>0</v>
          </cell>
        </row>
        <row r="248">
          <cell r="C248">
            <v>0</v>
          </cell>
          <cell r="E248">
            <v>0</v>
          </cell>
        </row>
        <row r="249">
          <cell r="C249">
            <v>0</v>
          </cell>
          <cell r="E249">
            <v>0</v>
          </cell>
        </row>
        <row r="250">
          <cell r="C250">
            <v>0</v>
          </cell>
          <cell r="E250">
            <v>0</v>
          </cell>
        </row>
        <row r="251">
          <cell r="C251">
            <v>0</v>
          </cell>
          <cell r="E251">
            <v>0</v>
          </cell>
        </row>
        <row r="252">
          <cell r="C252">
            <v>0</v>
          </cell>
          <cell r="E252">
            <v>0</v>
          </cell>
        </row>
        <row r="253">
          <cell r="C253">
            <v>0</v>
          </cell>
          <cell r="E253">
            <v>0</v>
          </cell>
        </row>
        <row r="254">
          <cell r="C254">
            <v>0</v>
          </cell>
          <cell r="E254">
            <v>0</v>
          </cell>
        </row>
        <row r="255">
          <cell r="C255">
            <v>0</v>
          </cell>
          <cell r="E255">
            <v>0</v>
          </cell>
        </row>
        <row r="256">
          <cell r="C256">
            <v>0</v>
          </cell>
          <cell r="E256">
            <v>0</v>
          </cell>
        </row>
        <row r="257">
          <cell r="C257">
            <v>0</v>
          </cell>
          <cell r="E257">
            <v>0</v>
          </cell>
        </row>
        <row r="258">
          <cell r="C258">
            <v>0</v>
          </cell>
          <cell r="E258">
            <v>0</v>
          </cell>
        </row>
        <row r="259">
          <cell r="C259">
            <v>0</v>
          </cell>
          <cell r="E259">
            <v>0</v>
          </cell>
        </row>
        <row r="260">
          <cell r="C260">
            <v>0</v>
          </cell>
          <cell r="E260">
            <v>0</v>
          </cell>
        </row>
        <row r="261">
          <cell r="C261">
            <v>0</v>
          </cell>
          <cell r="E261">
            <v>0</v>
          </cell>
        </row>
        <row r="262">
          <cell r="C262">
            <v>0</v>
          </cell>
          <cell r="E262">
            <v>0</v>
          </cell>
        </row>
        <row r="263">
          <cell r="C263">
            <v>0</v>
          </cell>
          <cell r="E263">
            <v>0</v>
          </cell>
        </row>
        <row r="264">
          <cell r="C264">
            <v>0</v>
          </cell>
          <cell r="E264">
            <v>0</v>
          </cell>
        </row>
        <row r="265">
          <cell r="C265">
            <v>0</v>
          </cell>
          <cell r="E265">
            <v>0</v>
          </cell>
        </row>
        <row r="266">
          <cell r="C266">
            <v>0</v>
          </cell>
          <cell r="E266">
            <v>0</v>
          </cell>
        </row>
        <row r="267">
          <cell r="C267">
            <v>0</v>
          </cell>
          <cell r="E267">
            <v>0</v>
          </cell>
        </row>
        <row r="268">
          <cell r="C268">
            <v>0</v>
          </cell>
          <cell r="E268">
            <v>0</v>
          </cell>
        </row>
        <row r="269">
          <cell r="C269">
            <v>0</v>
          </cell>
          <cell r="E269">
            <v>0</v>
          </cell>
        </row>
        <row r="270">
          <cell r="C270">
            <v>0</v>
          </cell>
          <cell r="E270">
            <v>0</v>
          </cell>
        </row>
        <row r="271">
          <cell r="C271">
            <v>0</v>
          </cell>
          <cell r="E271">
            <v>0</v>
          </cell>
        </row>
        <row r="272">
          <cell r="C272">
            <v>0</v>
          </cell>
          <cell r="E272">
            <v>0</v>
          </cell>
        </row>
        <row r="273">
          <cell r="C273">
            <v>0</v>
          </cell>
          <cell r="E273">
            <v>0</v>
          </cell>
        </row>
        <row r="274">
          <cell r="C274">
            <v>0</v>
          </cell>
          <cell r="E274">
            <v>0</v>
          </cell>
        </row>
        <row r="275">
          <cell r="C275">
            <v>0</v>
          </cell>
          <cell r="E275">
            <v>0</v>
          </cell>
        </row>
        <row r="276">
          <cell r="C276">
            <v>0</v>
          </cell>
          <cell r="E276">
            <v>0</v>
          </cell>
        </row>
        <row r="277">
          <cell r="C277">
            <v>0</v>
          </cell>
          <cell r="E277">
            <v>0</v>
          </cell>
        </row>
        <row r="278">
          <cell r="C278">
            <v>0</v>
          </cell>
          <cell r="E278">
            <v>0</v>
          </cell>
        </row>
        <row r="279">
          <cell r="C279">
            <v>0</v>
          </cell>
          <cell r="E279">
            <v>0</v>
          </cell>
        </row>
        <row r="280">
          <cell r="C280">
            <v>0</v>
          </cell>
          <cell r="E280">
            <v>0</v>
          </cell>
        </row>
        <row r="281">
          <cell r="C281">
            <v>0</v>
          </cell>
          <cell r="E281">
            <v>0</v>
          </cell>
        </row>
        <row r="282">
          <cell r="C282">
            <v>0</v>
          </cell>
          <cell r="E282">
            <v>0</v>
          </cell>
        </row>
        <row r="283">
          <cell r="C283">
            <v>0</v>
          </cell>
          <cell r="E283">
            <v>0</v>
          </cell>
        </row>
        <row r="284">
          <cell r="C284">
            <v>0</v>
          </cell>
          <cell r="E284">
            <v>0</v>
          </cell>
        </row>
        <row r="285">
          <cell r="C285">
            <v>0</v>
          </cell>
          <cell r="E285">
            <v>0</v>
          </cell>
        </row>
        <row r="286">
          <cell r="C286">
            <v>0</v>
          </cell>
          <cell r="E286">
            <v>0</v>
          </cell>
        </row>
        <row r="287">
          <cell r="C287">
            <v>0</v>
          </cell>
          <cell r="E287">
            <v>0</v>
          </cell>
        </row>
        <row r="288">
          <cell r="C288">
            <v>0</v>
          </cell>
          <cell r="E288">
            <v>0</v>
          </cell>
        </row>
        <row r="289">
          <cell r="C289">
            <v>0</v>
          </cell>
          <cell r="E289">
            <v>0</v>
          </cell>
        </row>
        <row r="290">
          <cell r="C290">
            <v>0</v>
          </cell>
          <cell r="E290">
            <v>0</v>
          </cell>
        </row>
        <row r="291">
          <cell r="C291">
            <v>0</v>
          </cell>
          <cell r="E291">
            <v>0</v>
          </cell>
        </row>
        <row r="292">
          <cell r="C292">
            <v>0</v>
          </cell>
          <cell r="E292">
            <v>0</v>
          </cell>
        </row>
        <row r="293">
          <cell r="C293">
            <v>0</v>
          </cell>
          <cell r="E293">
            <v>0</v>
          </cell>
        </row>
        <row r="294">
          <cell r="C294">
            <v>0</v>
          </cell>
          <cell r="E294">
            <v>0</v>
          </cell>
        </row>
        <row r="295">
          <cell r="C295">
            <v>0</v>
          </cell>
          <cell r="E295">
            <v>0</v>
          </cell>
        </row>
        <row r="296">
          <cell r="C296">
            <v>0</v>
          </cell>
          <cell r="E296">
            <v>0</v>
          </cell>
        </row>
        <row r="297">
          <cell r="C297">
            <v>0</v>
          </cell>
          <cell r="E297">
            <v>0</v>
          </cell>
        </row>
        <row r="298">
          <cell r="C298">
            <v>0</v>
          </cell>
          <cell r="E298">
            <v>0</v>
          </cell>
        </row>
        <row r="299">
          <cell r="C299">
            <v>0</v>
          </cell>
          <cell r="E299">
            <v>0</v>
          </cell>
        </row>
        <row r="300">
          <cell r="C300">
            <v>0</v>
          </cell>
          <cell r="E300">
            <v>0</v>
          </cell>
        </row>
        <row r="301">
          <cell r="C301">
            <v>0</v>
          </cell>
          <cell r="E301">
            <v>0</v>
          </cell>
        </row>
        <row r="302">
          <cell r="C302">
            <v>0</v>
          </cell>
          <cell r="E302">
            <v>0</v>
          </cell>
        </row>
        <row r="303">
          <cell r="C303">
            <v>0</v>
          </cell>
          <cell r="E303">
            <v>0</v>
          </cell>
        </row>
        <row r="304">
          <cell r="C304">
            <v>0</v>
          </cell>
          <cell r="E304">
            <v>0</v>
          </cell>
        </row>
        <row r="305">
          <cell r="C305">
            <v>0</v>
          </cell>
          <cell r="E305">
            <v>0</v>
          </cell>
        </row>
        <row r="306">
          <cell r="C306">
            <v>0</v>
          </cell>
          <cell r="E306">
            <v>0</v>
          </cell>
        </row>
        <row r="307">
          <cell r="C307">
            <v>0</v>
          </cell>
          <cell r="E307">
            <v>0</v>
          </cell>
        </row>
        <row r="308">
          <cell r="C308">
            <v>0</v>
          </cell>
          <cell r="E308">
            <v>0</v>
          </cell>
        </row>
        <row r="309">
          <cell r="C309">
            <v>0</v>
          </cell>
          <cell r="E309">
            <v>0</v>
          </cell>
        </row>
        <row r="310">
          <cell r="C310">
            <v>0</v>
          </cell>
          <cell r="E310">
            <v>0</v>
          </cell>
        </row>
        <row r="311">
          <cell r="C311">
            <v>0</v>
          </cell>
          <cell r="E311">
            <v>0</v>
          </cell>
        </row>
        <row r="312">
          <cell r="C312">
            <v>0</v>
          </cell>
          <cell r="E312">
            <v>0</v>
          </cell>
        </row>
        <row r="313">
          <cell r="C313">
            <v>0</v>
          </cell>
          <cell r="E313">
            <v>0</v>
          </cell>
        </row>
        <row r="314">
          <cell r="C314">
            <v>0</v>
          </cell>
          <cell r="E314">
            <v>0</v>
          </cell>
        </row>
        <row r="315">
          <cell r="C315">
            <v>0</v>
          </cell>
          <cell r="E315">
            <v>0</v>
          </cell>
        </row>
        <row r="316">
          <cell r="C316">
            <v>0</v>
          </cell>
          <cell r="E316">
            <v>0</v>
          </cell>
        </row>
        <row r="317">
          <cell r="C317">
            <v>0</v>
          </cell>
          <cell r="E317">
            <v>0</v>
          </cell>
        </row>
        <row r="318">
          <cell r="C318">
            <v>0</v>
          </cell>
          <cell r="E318">
            <v>0</v>
          </cell>
        </row>
        <row r="319">
          <cell r="C319">
            <v>0</v>
          </cell>
          <cell r="E319">
            <v>0</v>
          </cell>
        </row>
        <row r="320">
          <cell r="C320">
            <v>0</v>
          </cell>
          <cell r="E320">
            <v>0</v>
          </cell>
        </row>
        <row r="321">
          <cell r="C321">
            <v>0</v>
          </cell>
          <cell r="E321">
            <v>0</v>
          </cell>
        </row>
        <row r="322">
          <cell r="C322">
            <v>0</v>
          </cell>
          <cell r="E322">
            <v>0</v>
          </cell>
        </row>
        <row r="323">
          <cell r="C323">
            <v>0</v>
          </cell>
          <cell r="E323">
            <v>0</v>
          </cell>
        </row>
        <row r="324">
          <cell r="C324">
            <v>0</v>
          </cell>
          <cell r="E324">
            <v>0</v>
          </cell>
        </row>
        <row r="325">
          <cell r="C325">
            <v>0</v>
          </cell>
          <cell r="E325">
            <v>0</v>
          </cell>
        </row>
        <row r="326">
          <cell r="C326">
            <v>0</v>
          </cell>
          <cell r="E326">
            <v>0</v>
          </cell>
        </row>
        <row r="327">
          <cell r="C327">
            <v>0</v>
          </cell>
          <cell r="E327">
            <v>0</v>
          </cell>
        </row>
        <row r="328">
          <cell r="C328">
            <v>0</v>
          </cell>
          <cell r="E328">
            <v>0</v>
          </cell>
        </row>
        <row r="329">
          <cell r="C329">
            <v>0</v>
          </cell>
          <cell r="E329">
            <v>0</v>
          </cell>
        </row>
        <row r="330">
          <cell r="C330">
            <v>0</v>
          </cell>
          <cell r="E330">
            <v>0</v>
          </cell>
        </row>
        <row r="331">
          <cell r="C331">
            <v>0</v>
          </cell>
          <cell r="E331">
            <v>0</v>
          </cell>
        </row>
        <row r="332">
          <cell r="C332">
            <v>0</v>
          </cell>
          <cell r="E332">
            <v>0</v>
          </cell>
        </row>
        <row r="333">
          <cell r="C333">
            <v>0</v>
          </cell>
          <cell r="E333">
            <v>0</v>
          </cell>
        </row>
        <row r="334">
          <cell r="C334">
            <v>0</v>
          </cell>
          <cell r="E334">
            <v>0</v>
          </cell>
        </row>
        <row r="335">
          <cell r="C335">
            <v>0</v>
          </cell>
          <cell r="E335">
            <v>0</v>
          </cell>
        </row>
        <row r="336">
          <cell r="C336">
            <v>0</v>
          </cell>
          <cell r="E336">
            <v>0</v>
          </cell>
        </row>
        <row r="337">
          <cell r="C337">
            <v>0</v>
          </cell>
          <cell r="E337">
            <v>0</v>
          </cell>
        </row>
        <row r="338">
          <cell r="C338">
            <v>0</v>
          </cell>
          <cell r="E338">
            <v>0</v>
          </cell>
        </row>
        <row r="339">
          <cell r="C339">
            <v>0</v>
          </cell>
          <cell r="E339">
            <v>0</v>
          </cell>
        </row>
        <row r="340">
          <cell r="C340">
            <v>0</v>
          </cell>
          <cell r="E340">
            <v>0</v>
          </cell>
        </row>
        <row r="341">
          <cell r="C341">
            <v>0</v>
          </cell>
          <cell r="E341">
            <v>0</v>
          </cell>
        </row>
        <row r="342">
          <cell r="C342">
            <v>0</v>
          </cell>
          <cell r="E342">
            <v>0</v>
          </cell>
        </row>
        <row r="343">
          <cell r="C343">
            <v>0</v>
          </cell>
          <cell r="E343">
            <v>0</v>
          </cell>
        </row>
        <row r="344">
          <cell r="C344">
            <v>0</v>
          </cell>
          <cell r="E344">
            <v>0</v>
          </cell>
        </row>
        <row r="345">
          <cell r="C345">
            <v>0</v>
          </cell>
          <cell r="E345">
            <v>0</v>
          </cell>
        </row>
        <row r="346">
          <cell r="C346">
            <v>0</v>
          </cell>
          <cell r="E346">
            <v>0</v>
          </cell>
        </row>
        <row r="347">
          <cell r="C347">
            <v>0</v>
          </cell>
          <cell r="E347">
            <v>0</v>
          </cell>
        </row>
        <row r="348">
          <cell r="C348">
            <v>0</v>
          </cell>
          <cell r="E348">
            <v>0</v>
          </cell>
        </row>
        <row r="349">
          <cell r="C349">
            <v>0</v>
          </cell>
          <cell r="E349">
            <v>0</v>
          </cell>
        </row>
        <row r="350">
          <cell r="C350">
            <v>0</v>
          </cell>
          <cell r="E350">
            <v>0</v>
          </cell>
        </row>
        <row r="351">
          <cell r="C351">
            <v>0</v>
          </cell>
          <cell r="E351">
            <v>0</v>
          </cell>
        </row>
        <row r="352">
          <cell r="C352">
            <v>0</v>
          </cell>
          <cell r="E352">
            <v>0</v>
          </cell>
        </row>
        <row r="353">
          <cell r="C353">
            <v>0</v>
          </cell>
          <cell r="E353">
            <v>0</v>
          </cell>
        </row>
        <row r="354">
          <cell r="C354">
            <v>0</v>
          </cell>
          <cell r="E354">
            <v>0</v>
          </cell>
        </row>
        <row r="355">
          <cell r="C355">
            <v>0</v>
          </cell>
          <cell r="E355">
            <v>0</v>
          </cell>
        </row>
        <row r="356">
          <cell r="C356">
            <v>0</v>
          </cell>
          <cell r="E356">
            <v>0</v>
          </cell>
        </row>
        <row r="357">
          <cell r="C357">
            <v>0</v>
          </cell>
          <cell r="E357">
            <v>0</v>
          </cell>
        </row>
        <row r="358">
          <cell r="C358">
            <v>0</v>
          </cell>
          <cell r="E358">
            <v>0</v>
          </cell>
        </row>
        <row r="359">
          <cell r="C359">
            <v>0</v>
          </cell>
          <cell r="E359">
            <v>0</v>
          </cell>
        </row>
        <row r="360">
          <cell r="C360">
            <v>0</v>
          </cell>
          <cell r="E360">
            <v>0</v>
          </cell>
        </row>
        <row r="361">
          <cell r="C361">
            <v>0</v>
          </cell>
          <cell r="E361">
            <v>0</v>
          </cell>
        </row>
        <row r="362">
          <cell r="C362">
            <v>0</v>
          </cell>
          <cell r="E362">
            <v>0</v>
          </cell>
        </row>
        <row r="363">
          <cell r="C363">
            <v>0</v>
          </cell>
          <cell r="E363">
            <v>0</v>
          </cell>
        </row>
        <row r="364">
          <cell r="C364">
            <v>0</v>
          </cell>
          <cell r="E364">
            <v>0</v>
          </cell>
        </row>
        <row r="365">
          <cell r="C365">
            <v>0</v>
          </cell>
          <cell r="E365">
            <v>0</v>
          </cell>
        </row>
        <row r="366">
          <cell r="C366">
            <v>0</v>
          </cell>
          <cell r="E366">
            <v>0</v>
          </cell>
        </row>
        <row r="367">
          <cell r="C367">
            <v>0</v>
          </cell>
          <cell r="E367">
            <v>0</v>
          </cell>
        </row>
        <row r="368">
          <cell r="C368">
            <v>0</v>
          </cell>
          <cell r="E368">
            <v>0</v>
          </cell>
        </row>
        <row r="369">
          <cell r="C369">
            <v>0</v>
          </cell>
          <cell r="E369">
            <v>0</v>
          </cell>
        </row>
        <row r="370">
          <cell r="C370">
            <v>0</v>
          </cell>
          <cell r="E370">
            <v>0</v>
          </cell>
        </row>
        <row r="371">
          <cell r="C371">
            <v>0</v>
          </cell>
          <cell r="E371">
            <v>0</v>
          </cell>
        </row>
        <row r="372">
          <cell r="C372">
            <v>0</v>
          </cell>
          <cell r="E372">
            <v>0</v>
          </cell>
        </row>
        <row r="373">
          <cell r="C373">
            <v>0</v>
          </cell>
          <cell r="E373">
            <v>0</v>
          </cell>
        </row>
        <row r="374">
          <cell r="C374">
            <v>0</v>
          </cell>
          <cell r="E374">
            <v>0</v>
          </cell>
        </row>
        <row r="375">
          <cell r="C375">
            <v>0</v>
          </cell>
          <cell r="E375">
            <v>0</v>
          </cell>
        </row>
        <row r="376">
          <cell r="C376">
            <v>0</v>
          </cell>
          <cell r="E376">
            <v>0</v>
          </cell>
        </row>
        <row r="377">
          <cell r="C377">
            <v>0</v>
          </cell>
          <cell r="E377">
            <v>0</v>
          </cell>
        </row>
        <row r="378">
          <cell r="C378">
            <v>0</v>
          </cell>
          <cell r="E378">
            <v>0</v>
          </cell>
        </row>
        <row r="379">
          <cell r="C379">
            <v>0</v>
          </cell>
          <cell r="E379">
            <v>0</v>
          </cell>
        </row>
        <row r="380">
          <cell r="C380">
            <v>0</v>
          </cell>
          <cell r="E380">
            <v>0</v>
          </cell>
        </row>
        <row r="381">
          <cell r="C381">
            <v>0</v>
          </cell>
          <cell r="E381">
            <v>0</v>
          </cell>
        </row>
        <row r="382">
          <cell r="C382">
            <v>0</v>
          </cell>
          <cell r="E382">
            <v>0</v>
          </cell>
        </row>
        <row r="383">
          <cell r="C383">
            <v>0</v>
          </cell>
          <cell r="E383">
            <v>0</v>
          </cell>
        </row>
        <row r="384">
          <cell r="C384">
            <v>0</v>
          </cell>
          <cell r="E384">
            <v>0</v>
          </cell>
        </row>
        <row r="385">
          <cell r="C385">
            <v>0</v>
          </cell>
          <cell r="E385">
            <v>0</v>
          </cell>
        </row>
        <row r="386">
          <cell r="C386">
            <v>0</v>
          </cell>
          <cell r="E386">
            <v>0</v>
          </cell>
        </row>
        <row r="387">
          <cell r="C387">
            <v>0</v>
          </cell>
          <cell r="E387">
            <v>0</v>
          </cell>
        </row>
        <row r="388">
          <cell r="C388">
            <v>0</v>
          </cell>
          <cell r="E388">
            <v>0</v>
          </cell>
        </row>
        <row r="389">
          <cell r="C389">
            <v>0</v>
          </cell>
          <cell r="E389">
            <v>0</v>
          </cell>
        </row>
        <row r="390">
          <cell r="C390">
            <v>0</v>
          </cell>
          <cell r="E390">
            <v>0</v>
          </cell>
        </row>
        <row r="391">
          <cell r="C391">
            <v>0</v>
          </cell>
          <cell r="E391">
            <v>0</v>
          </cell>
        </row>
        <row r="392">
          <cell r="C392">
            <v>0</v>
          </cell>
          <cell r="E392">
            <v>0</v>
          </cell>
        </row>
        <row r="393">
          <cell r="C393">
            <v>0</v>
          </cell>
          <cell r="E393">
            <v>0</v>
          </cell>
        </row>
        <row r="394">
          <cell r="C394">
            <v>0</v>
          </cell>
          <cell r="E394">
            <v>0</v>
          </cell>
        </row>
        <row r="395">
          <cell r="C395">
            <v>0</v>
          </cell>
          <cell r="E395">
            <v>0</v>
          </cell>
        </row>
        <row r="396">
          <cell r="C396">
            <v>0</v>
          </cell>
          <cell r="E396">
            <v>0</v>
          </cell>
        </row>
        <row r="397">
          <cell r="C397">
            <v>0</v>
          </cell>
          <cell r="E397">
            <v>0</v>
          </cell>
        </row>
        <row r="398">
          <cell r="C398">
            <v>0</v>
          </cell>
          <cell r="E398">
            <v>0</v>
          </cell>
        </row>
        <row r="399">
          <cell r="C399">
            <v>0</v>
          </cell>
          <cell r="E399">
            <v>0</v>
          </cell>
        </row>
        <row r="400">
          <cell r="C400">
            <v>0</v>
          </cell>
          <cell r="E400">
            <v>0</v>
          </cell>
        </row>
        <row r="401">
          <cell r="C401">
            <v>0</v>
          </cell>
          <cell r="E401">
            <v>0</v>
          </cell>
        </row>
        <row r="402">
          <cell r="C402">
            <v>0</v>
          </cell>
          <cell r="E402">
            <v>0</v>
          </cell>
        </row>
        <row r="403">
          <cell r="C403">
            <v>0</v>
          </cell>
          <cell r="E403">
            <v>0</v>
          </cell>
        </row>
        <row r="404">
          <cell r="C404">
            <v>0</v>
          </cell>
          <cell r="E404">
            <v>0</v>
          </cell>
        </row>
        <row r="405">
          <cell r="C405">
            <v>0</v>
          </cell>
          <cell r="E405">
            <v>0</v>
          </cell>
        </row>
        <row r="406">
          <cell r="C406">
            <v>0</v>
          </cell>
          <cell r="E406">
            <v>0</v>
          </cell>
        </row>
        <row r="407">
          <cell r="C407">
            <v>0</v>
          </cell>
          <cell r="E407">
            <v>0</v>
          </cell>
        </row>
        <row r="408">
          <cell r="C408">
            <v>0</v>
          </cell>
          <cell r="E408">
            <v>0</v>
          </cell>
        </row>
        <row r="409">
          <cell r="C409">
            <v>0</v>
          </cell>
          <cell r="E409">
            <v>0</v>
          </cell>
        </row>
        <row r="410">
          <cell r="C410">
            <v>0</v>
          </cell>
          <cell r="E410">
            <v>0</v>
          </cell>
        </row>
        <row r="411">
          <cell r="C411">
            <v>0</v>
          </cell>
          <cell r="E411">
            <v>0</v>
          </cell>
        </row>
        <row r="412">
          <cell r="C412">
            <v>0</v>
          </cell>
          <cell r="E412">
            <v>0</v>
          </cell>
        </row>
        <row r="413">
          <cell r="C413">
            <v>0</v>
          </cell>
          <cell r="E413">
            <v>0</v>
          </cell>
        </row>
        <row r="414">
          <cell r="C414">
            <v>0</v>
          </cell>
          <cell r="E414">
            <v>0</v>
          </cell>
        </row>
        <row r="415">
          <cell r="C415">
            <v>0</v>
          </cell>
          <cell r="E415">
            <v>0</v>
          </cell>
        </row>
        <row r="416">
          <cell r="C416">
            <v>0</v>
          </cell>
          <cell r="E416">
            <v>0</v>
          </cell>
        </row>
        <row r="417">
          <cell r="C417">
            <v>0</v>
          </cell>
          <cell r="E417">
            <v>0</v>
          </cell>
        </row>
        <row r="418">
          <cell r="C418">
            <v>0</v>
          </cell>
          <cell r="E418">
            <v>0</v>
          </cell>
        </row>
        <row r="419">
          <cell r="C419">
            <v>0</v>
          </cell>
          <cell r="E419">
            <v>0</v>
          </cell>
        </row>
        <row r="420">
          <cell r="C420">
            <v>0</v>
          </cell>
          <cell r="E420">
            <v>0</v>
          </cell>
        </row>
        <row r="421">
          <cell r="C421">
            <v>0</v>
          </cell>
          <cell r="E421">
            <v>0</v>
          </cell>
        </row>
        <row r="422">
          <cell r="C422">
            <v>0</v>
          </cell>
          <cell r="E422">
            <v>0</v>
          </cell>
        </row>
        <row r="423">
          <cell r="C423">
            <v>0</v>
          </cell>
          <cell r="E423">
            <v>0</v>
          </cell>
        </row>
        <row r="424">
          <cell r="C424">
            <v>0</v>
          </cell>
          <cell r="E424">
            <v>0</v>
          </cell>
        </row>
        <row r="425">
          <cell r="C425">
            <v>0</v>
          </cell>
          <cell r="E425">
            <v>0</v>
          </cell>
        </row>
        <row r="426">
          <cell r="C426">
            <v>0</v>
          </cell>
          <cell r="E426">
            <v>0</v>
          </cell>
        </row>
        <row r="427">
          <cell r="C427">
            <v>0</v>
          </cell>
          <cell r="E427">
            <v>0</v>
          </cell>
        </row>
        <row r="428">
          <cell r="C428">
            <v>0</v>
          </cell>
          <cell r="E428">
            <v>0</v>
          </cell>
        </row>
        <row r="429">
          <cell r="C429">
            <v>0</v>
          </cell>
          <cell r="E429">
            <v>0</v>
          </cell>
        </row>
        <row r="430">
          <cell r="C430">
            <v>0</v>
          </cell>
          <cell r="E430">
            <v>0</v>
          </cell>
        </row>
        <row r="431">
          <cell r="C431">
            <v>0</v>
          </cell>
          <cell r="E431">
            <v>0</v>
          </cell>
        </row>
        <row r="432">
          <cell r="C432">
            <v>0</v>
          </cell>
          <cell r="E432">
            <v>0</v>
          </cell>
        </row>
        <row r="433">
          <cell r="C433">
            <v>0</v>
          </cell>
          <cell r="E433">
            <v>0</v>
          </cell>
        </row>
        <row r="434">
          <cell r="C434">
            <v>0</v>
          </cell>
          <cell r="E434">
            <v>0</v>
          </cell>
        </row>
        <row r="435">
          <cell r="C435">
            <v>0</v>
          </cell>
          <cell r="E435">
            <v>0</v>
          </cell>
        </row>
        <row r="436">
          <cell r="C436">
            <v>0</v>
          </cell>
          <cell r="E436">
            <v>0</v>
          </cell>
        </row>
        <row r="437">
          <cell r="C437">
            <v>0</v>
          </cell>
          <cell r="E437">
            <v>0</v>
          </cell>
        </row>
        <row r="438">
          <cell r="C438">
            <v>0</v>
          </cell>
          <cell r="E438">
            <v>0</v>
          </cell>
        </row>
        <row r="439">
          <cell r="C439">
            <v>0</v>
          </cell>
          <cell r="E439">
            <v>0</v>
          </cell>
        </row>
        <row r="440">
          <cell r="C440">
            <v>0</v>
          </cell>
          <cell r="E440">
            <v>0</v>
          </cell>
        </row>
        <row r="441">
          <cell r="C441">
            <v>0</v>
          </cell>
          <cell r="E441">
            <v>0</v>
          </cell>
        </row>
        <row r="442">
          <cell r="C442">
            <v>0</v>
          </cell>
          <cell r="E442">
            <v>0</v>
          </cell>
        </row>
        <row r="443">
          <cell r="C443">
            <v>0</v>
          </cell>
          <cell r="E443">
            <v>0</v>
          </cell>
        </row>
        <row r="444">
          <cell r="C444">
            <v>0</v>
          </cell>
          <cell r="E444">
            <v>0</v>
          </cell>
        </row>
        <row r="445">
          <cell r="C445">
            <v>0</v>
          </cell>
          <cell r="E445">
            <v>0</v>
          </cell>
        </row>
        <row r="446">
          <cell r="C446">
            <v>0</v>
          </cell>
          <cell r="E446">
            <v>0</v>
          </cell>
        </row>
        <row r="447">
          <cell r="C447">
            <v>0</v>
          </cell>
          <cell r="E447">
            <v>0</v>
          </cell>
        </row>
        <row r="448">
          <cell r="C448">
            <v>0</v>
          </cell>
          <cell r="E448">
            <v>0</v>
          </cell>
        </row>
        <row r="449">
          <cell r="C449">
            <v>0</v>
          </cell>
          <cell r="E449">
            <v>0</v>
          </cell>
        </row>
        <row r="450">
          <cell r="C450">
            <v>0</v>
          </cell>
          <cell r="E450">
            <v>0</v>
          </cell>
        </row>
        <row r="451">
          <cell r="C451">
            <v>0</v>
          </cell>
          <cell r="E451">
            <v>0</v>
          </cell>
        </row>
        <row r="452">
          <cell r="C452">
            <v>0</v>
          </cell>
          <cell r="E452">
            <v>0</v>
          </cell>
        </row>
        <row r="453">
          <cell r="C453">
            <v>0</v>
          </cell>
          <cell r="E453">
            <v>0</v>
          </cell>
        </row>
        <row r="454">
          <cell r="C454">
            <v>0</v>
          </cell>
          <cell r="E454">
            <v>0</v>
          </cell>
        </row>
        <row r="455">
          <cell r="C455">
            <v>0</v>
          </cell>
          <cell r="E455">
            <v>0</v>
          </cell>
        </row>
        <row r="456">
          <cell r="C456">
            <v>0</v>
          </cell>
          <cell r="E456">
            <v>0</v>
          </cell>
        </row>
        <row r="457">
          <cell r="C457">
            <v>0</v>
          </cell>
          <cell r="E457">
            <v>0</v>
          </cell>
        </row>
        <row r="458">
          <cell r="C458">
            <v>0</v>
          </cell>
          <cell r="E458">
            <v>0</v>
          </cell>
        </row>
        <row r="459">
          <cell r="C459">
            <v>0</v>
          </cell>
          <cell r="E459">
            <v>0</v>
          </cell>
        </row>
        <row r="460">
          <cell r="C460">
            <v>0</v>
          </cell>
          <cell r="E460">
            <v>0</v>
          </cell>
        </row>
        <row r="461">
          <cell r="C461">
            <v>0</v>
          </cell>
          <cell r="E461">
            <v>0</v>
          </cell>
        </row>
        <row r="462">
          <cell r="C462">
            <v>0</v>
          </cell>
          <cell r="E462">
            <v>0</v>
          </cell>
        </row>
        <row r="463">
          <cell r="C463">
            <v>0</v>
          </cell>
          <cell r="E463">
            <v>0</v>
          </cell>
        </row>
        <row r="464">
          <cell r="C464">
            <v>0</v>
          </cell>
          <cell r="E464">
            <v>0</v>
          </cell>
        </row>
        <row r="465">
          <cell r="C465">
            <v>0</v>
          </cell>
          <cell r="E465">
            <v>0</v>
          </cell>
        </row>
        <row r="466">
          <cell r="C466">
            <v>0</v>
          </cell>
          <cell r="E466">
            <v>0</v>
          </cell>
        </row>
        <row r="467">
          <cell r="C467">
            <v>0</v>
          </cell>
          <cell r="E467">
            <v>0</v>
          </cell>
        </row>
        <row r="468">
          <cell r="C468">
            <v>0</v>
          </cell>
          <cell r="E468">
            <v>0</v>
          </cell>
        </row>
        <row r="469">
          <cell r="C469">
            <v>0</v>
          </cell>
          <cell r="E469">
            <v>0</v>
          </cell>
        </row>
        <row r="470">
          <cell r="C470">
            <v>0</v>
          </cell>
          <cell r="E470">
            <v>0</v>
          </cell>
        </row>
        <row r="471">
          <cell r="C471">
            <v>0</v>
          </cell>
          <cell r="E471">
            <v>0</v>
          </cell>
        </row>
        <row r="472">
          <cell r="C472">
            <v>0</v>
          </cell>
          <cell r="E472">
            <v>0</v>
          </cell>
        </row>
        <row r="473">
          <cell r="C473">
            <v>0</v>
          </cell>
          <cell r="E473">
            <v>0</v>
          </cell>
        </row>
        <row r="474">
          <cell r="C474">
            <v>0</v>
          </cell>
          <cell r="E474">
            <v>0</v>
          </cell>
        </row>
        <row r="475">
          <cell r="C475">
            <v>0</v>
          </cell>
          <cell r="E475">
            <v>0</v>
          </cell>
        </row>
        <row r="476">
          <cell r="C476">
            <v>0</v>
          </cell>
          <cell r="E476">
            <v>0</v>
          </cell>
        </row>
        <row r="477">
          <cell r="C477">
            <v>0</v>
          </cell>
          <cell r="E477">
            <v>0</v>
          </cell>
        </row>
        <row r="478">
          <cell r="C478">
            <v>0</v>
          </cell>
          <cell r="E478">
            <v>0</v>
          </cell>
        </row>
        <row r="479">
          <cell r="C479">
            <v>0</v>
          </cell>
          <cell r="E479">
            <v>0</v>
          </cell>
        </row>
        <row r="480">
          <cell r="C480">
            <v>0</v>
          </cell>
          <cell r="E480">
            <v>0</v>
          </cell>
        </row>
        <row r="481">
          <cell r="C481">
            <v>0</v>
          </cell>
          <cell r="E481">
            <v>0</v>
          </cell>
        </row>
        <row r="482">
          <cell r="C482">
            <v>0</v>
          </cell>
          <cell r="E482">
            <v>0</v>
          </cell>
        </row>
        <row r="483">
          <cell r="C483">
            <v>0</v>
          </cell>
          <cell r="E483">
            <v>0</v>
          </cell>
        </row>
        <row r="484">
          <cell r="C484">
            <v>0</v>
          </cell>
          <cell r="E484">
            <v>0</v>
          </cell>
        </row>
        <row r="485">
          <cell r="C485">
            <v>0</v>
          </cell>
          <cell r="E485">
            <v>0</v>
          </cell>
        </row>
        <row r="486">
          <cell r="C486">
            <v>0</v>
          </cell>
          <cell r="E486">
            <v>0</v>
          </cell>
        </row>
        <row r="487">
          <cell r="C487">
            <v>0</v>
          </cell>
          <cell r="E487">
            <v>0</v>
          </cell>
        </row>
        <row r="488">
          <cell r="C488">
            <v>0</v>
          </cell>
          <cell r="E488">
            <v>0</v>
          </cell>
        </row>
        <row r="489">
          <cell r="C489">
            <v>0</v>
          </cell>
          <cell r="E489">
            <v>0</v>
          </cell>
        </row>
        <row r="490">
          <cell r="C490">
            <v>0</v>
          </cell>
          <cell r="E490">
            <v>0</v>
          </cell>
        </row>
        <row r="491">
          <cell r="C491">
            <v>0</v>
          </cell>
          <cell r="E491">
            <v>0</v>
          </cell>
        </row>
        <row r="492">
          <cell r="C492">
            <v>0</v>
          </cell>
          <cell r="E492">
            <v>0</v>
          </cell>
        </row>
        <row r="493">
          <cell r="C493">
            <v>0</v>
          </cell>
          <cell r="E493">
            <v>0</v>
          </cell>
        </row>
        <row r="494">
          <cell r="C494">
            <v>0</v>
          </cell>
          <cell r="E494">
            <v>0</v>
          </cell>
        </row>
        <row r="495">
          <cell r="C495">
            <v>0</v>
          </cell>
          <cell r="E495">
            <v>0</v>
          </cell>
        </row>
        <row r="496">
          <cell r="C496">
            <v>0</v>
          </cell>
          <cell r="E496">
            <v>0</v>
          </cell>
        </row>
        <row r="497">
          <cell r="C497">
            <v>0</v>
          </cell>
          <cell r="E497">
            <v>0</v>
          </cell>
        </row>
        <row r="498">
          <cell r="C498">
            <v>0</v>
          </cell>
          <cell r="E498">
            <v>0</v>
          </cell>
        </row>
        <row r="499">
          <cell r="C499">
            <v>0</v>
          </cell>
          <cell r="E499">
            <v>0</v>
          </cell>
        </row>
        <row r="500">
          <cell r="C500">
            <v>0</v>
          </cell>
          <cell r="E500">
            <v>0</v>
          </cell>
        </row>
        <row r="501">
          <cell r="C501">
            <v>0</v>
          </cell>
          <cell r="E501">
            <v>0</v>
          </cell>
        </row>
        <row r="502">
          <cell r="C502">
            <v>0</v>
          </cell>
          <cell r="E502">
            <v>0</v>
          </cell>
        </row>
        <row r="503">
          <cell r="C503">
            <v>0</v>
          </cell>
          <cell r="E503">
            <v>0</v>
          </cell>
        </row>
        <row r="504">
          <cell r="C504">
            <v>0</v>
          </cell>
          <cell r="E504">
            <v>0</v>
          </cell>
        </row>
        <row r="505">
          <cell r="C505">
            <v>0</v>
          </cell>
          <cell r="E505">
            <v>0</v>
          </cell>
        </row>
        <row r="506">
          <cell r="C506">
            <v>0</v>
          </cell>
          <cell r="E506">
            <v>0</v>
          </cell>
        </row>
        <row r="507">
          <cell r="C507">
            <v>0</v>
          </cell>
          <cell r="E507">
            <v>0</v>
          </cell>
        </row>
        <row r="508">
          <cell r="C508">
            <v>0</v>
          </cell>
          <cell r="E508">
            <v>0</v>
          </cell>
        </row>
        <row r="509">
          <cell r="C509">
            <v>0</v>
          </cell>
          <cell r="E509">
            <v>0</v>
          </cell>
        </row>
        <row r="510">
          <cell r="C510">
            <v>0</v>
          </cell>
          <cell r="E510">
            <v>0</v>
          </cell>
        </row>
        <row r="511">
          <cell r="C511">
            <v>0</v>
          </cell>
          <cell r="E511">
            <v>0</v>
          </cell>
        </row>
        <row r="512">
          <cell r="C512">
            <v>0</v>
          </cell>
          <cell r="E512">
            <v>0</v>
          </cell>
        </row>
        <row r="513">
          <cell r="C513">
            <v>0</v>
          </cell>
          <cell r="E513">
            <v>0</v>
          </cell>
        </row>
        <row r="514">
          <cell r="C514">
            <v>0</v>
          </cell>
          <cell r="E514">
            <v>0</v>
          </cell>
        </row>
        <row r="515">
          <cell r="C515">
            <v>0</v>
          </cell>
          <cell r="E515">
            <v>0</v>
          </cell>
        </row>
        <row r="516">
          <cell r="C516">
            <v>0</v>
          </cell>
          <cell r="E516">
            <v>0</v>
          </cell>
        </row>
        <row r="517">
          <cell r="C517">
            <v>0</v>
          </cell>
          <cell r="E517">
            <v>0</v>
          </cell>
        </row>
        <row r="518">
          <cell r="C518">
            <v>0</v>
          </cell>
          <cell r="E518">
            <v>0</v>
          </cell>
        </row>
        <row r="519">
          <cell r="C519">
            <v>0</v>
          </cell>
          <cell r="E519">
            <v>0</v>
          </cell>
        </row>
        <row r="520">
          <cell r="C520">
            <v>0</v>
          </cell>
          <cell r="E520">
            <v>0</v>
          </cell>
        </row>
        <row r="521">
          <cell r="C521">
            <v>0</v>
          </cell>
          <cell r="E521">
            <v>0</v>
          </cell>
        </row>
        <row r="522">
          <cell r="C522">
            <v>0</v>
          </cell>
          <cell r="E522">
            <v>0</v>
          </cell>
        </row>
        <row r="523">
          <cell r="C523">
            <v>0</v>
          </cell>
          <cell r="E523">
            <v>0</v>
          </cell>
        </row>
        <row r="524">
          <cell r="C524">
            <v>0</v>
          </cell>
          <cell r="E524">
            <v>0</v>
          </cell>
        </row>
        <row r="525">
          <cell r="C525">
            <v>0</v>
          </cell>
          <cell r="E525">
            <v>0</v>
          </cell>
        </row>
        <row r="526">
          <cell r="C526">
            <v>0</v>
          </cell>
          <cell r="E526">
            <v>0</v>
          </cell>
        </row>
        <row r="527">
          <cell r="C527">
            <v>0</v>
          </cell>
          <cell r="E527">
            <v>0</v>
          </cell>
        </row>
        <row r="528">
          <cell r="C528">
            <v>0</v>
          </cell>
          <cell r="E528">
            <v>0</v>
          </cell>
        </row>
        <row r="529">
          <cell r="C529">
            <v>0</v>
          </cell>
          <cell r="E529">
            <v>0</v>
          </cell>
        </row>
        <row r="530">
          <cell r="C530">
            <v>0</v>
          </cell>
          <cell r="E530">
            <v>0</v>
          </cell>
        </row>
        <row r="531">
          <cell r="C531">
            <v>0</v>
          </cell>
          <cell r="E531">
            <v>0</v>
          </cell>
        </row>
        <row r="532">
          <cell r="C532">
            <v>0</v>
          </cell>
          <cell r="E532">
            <v>0</v>
          </cell>
        </row>
        <row r="533">
          <cell r="C533">
            <v>0</v>
          </cell>
          <cell r="E533">
            <v>0</v>
          </cell>
        </row>
        <row r="534">
          <cell r="C534">
            <v>0</v>
          </cell>
          <cell r="E534">
            <v>0</v>
          </cell>
        </row>
        <row r="535">
          <cell r="C535">
            <v>0</v>
          </cell>
          <cell r="E535">
            <v>0</v>
          </cell>
        </row>
        <row r="536">
          <cell r="C536">
            <v>0</v>
          </cell>
          <cell r="E536">
            <v>0</v>
          </cell>
        </row>
        <row r="537">
          <cell r="C537">
            <v>0</v>
          </cell>
          <cell r="E537">
            <v>0</v>
          </cell>
        </row>
        <row r="538">
          <cell r="C538">
            <v>0</v>
          </cell>
          <cell r="E538">
            <v>0</v>
          </cell>
        </row>
        <row r="539">
          <cell r="C539">
            <v>0</v>
          </cell>
          <cell r="E539">
            <v>0</v>
          </cell>
        </row>
        <row r="540">
          <cell r="C540">
            <v>0</v>
          </cell>
          <cell r="E540">
            <v>0</v>
          </cell>
        </row>
        <row r="541">
          <cell r="C541">
            <v>0</v>
          </cell>
          <cell r="E541">
            <v>0</v>
          </cell>
        </row>
        <row r="542">
          <cell r="C542">
            <v>0</v>
          </cell>
          <cell r="E542">
            <v>0</v>
          </cell>
        </row>
        <row r="543">
          <cell r="C543">
            <v>0</v>
          </cell>
          <cell r="E543">
            <v>0</v>
          </cell>
        </row>
        <row r="544">
          <cell r="C544">
            <v>0</v>
          </cell>
          <cell r="E544">
            <v>0</v>
          </cell>
        </row>
        <row r="545">
          <cell r="C545">
            <v>0</v>
          </cell>
          <cell r="E545">
            <v>0</v>
          </cell>
        </row>
        <row r="546">
          <cell r="C546">
            <v>0</v>
          </cell>
          <cell r="E546">
            <v>0</v>
          </cell>
        </row>
        <row r="547">
          <cell r="C547">
            <v>0</v>
          </cell>
          <cell r="E547">
            <v>0</v>
          </cell>
        </row>
        <row r="548">
          <cell r="C548">
            <v>0</v>
          </cell>
          <cell r="E548">
            <v>0</v>
          </cell>
        </row>
        <row r="549">
          <cell r="C549">
            <v>0</v>
          </cell>
          <cell r="E549">
            <v>0</v>
          </cell>
        </row>
        <row r="550">
          <cell r="C550">
            <v>0</v>
          </cell>
          <cell r="E550">
            <v>0</v>
          </cell>
        </row>
        <row r="551">
          <cell r="C551">
            <v>0</v>
          </cell>
          <cell r="E551">
            <v>0</v>
          </cell>
        </row>
        <row r="552">
          <cell r="C552">
            <v>0</v>
          </cell>
          <cell r="E552">
            <v>0</v>
          </cell>
        </row>
        <row r="553">
          <cell r="C553">
            <v>0</v>
          </cell>
          <cell r="E553">
            <v>0</v>
          </cell>
        </row>
        <row r="554">
          <cell r="C554">
            <v>0</v>
          </cell>
          <cell r="E554">
            <v>0</v>
          </cell>
        </row>
        <row r="555">
          <cell r="C555">
            <v>0</v>
          </cell>
          <cell r="E555">
            <v>0</v>
          </cell>
        </row>
        <row r="556">
          <cell r="C556">
            <v>0</v>
          </cell>
          <cell r="E556">
            <v>0</v>
          </cell>
        </row>
        <row r="557">
          <cell r="C557">
            <v>0</v>
          </cell>
          <cell r="E557">
            <v>0</v>
          </cell>
        </row>
        <row r="558">
          <cell r="C558">
            <v>0</v>
          </cell>
          <cell r="E558">
            <v>0</v>
          </cell>
        </row>
        <row r="559">
          <cell r="C559">
            <v>0</v>
          </cell>
          <cell r="E559">
            <v>0</v>
          </cell>
        </row>
        <row r="560">
          <cell r="C560">
            <v>0</v>
          </cell>
          <cell r="E560">
            <v>0</v>
          </cell>
        </row>
        <row r="561">
          <cell r="C561">
            <v>0</v>
          </cell>
          <cell r="E561">
            <v>0</v>
          </cell>
        </row>
        <row r="562">
          <cell r="C562">
            <v>0</v>
          </cell>
          <cell r="E562">
            <v>0</v>
          </cell>
        </row>
        <row r="563">
          <cell r="C563">
            <v>0</v>
          </cell>
          <cell r="E563">
            <v>0</v>
          </cell>
        </row>
        <row r="564">
          <cell r="C564">
            <v>0</v>
          </cell>
          <cell r="E564">
            <v>0</v>
          </cell>
        </row>
        <row r="565">
          <cell r="C565">
            <v>0</v>
          </cell>
          <cell r="E565">
            <v>0</v>
          </cell>
        </row>
        <row r="566">
          <cell r="C566">
            <v>0</v>
          </cell>
          <cell r="E566">
            <v>0</v>
          </cell>
        </row>
        <row r="567">
          <cell r="C567">
            <v>0</v>
          </cell>
          <cell r="E567">
            <v>0</v>
          </cell>
        </row>
        <row r="568">
          <cell r="C568">
            <v>0</v>
          </cell>
          <cell r="E568">
            <v>0</v>
          </cell>
        </row>
        <row r="569">
          <cell r="C569">
            <v>0</v>
          </cell>
          <cell r="E569">
            <v>0</v>
          </cell>
        </row>
        <row r="570">
          <cell r="C570">
            <v>0</v>
          </cell>
          <cell r="E570">
            <v>0</v>
          </cell>
        </row>
        <row r="571">
          <cell r="C571">
            <v>0</v>
          </cell>
          <cell r="E571">
            <v>0</v>
          </cell>
        </row>
        <row r="572">
          <cell r="C572">
            <v>0</v>
          </cell>
          <cell r="E572">
            <v>0</v>
          </cell>
        </row>
        <row r="573">
          <cell r="C573">
            <v>0</v>
          </cell>
          <cell r="E573">
            <v>0</v>
          </cell>
        </row>
        <row r="574">
          <cell r="C574">
            <v>0</v>
          </cell>
          <cell r="E574">
            <v>0</v>
          </cell>
        </row>
        <row r="575">
          <cell r="C575">
            <v>0</v>
          </cell>
          <cell r="E575">
            <v>0</v>
          </cell>
        </row>
        <row r="576">
          <cell r="C576">
            <v>0</v>
          </cell>
          <cell r="E576">
            <v>0</v>
          </cell>
        </row>
        <row r="577">
          <cell r="C577">
            <v>0</v>
          </cell>
          <cell r="E577">
            <v>0</v>
          </cell>
        </row>
        <row r="578">
          <cell r="C578">
            <v>0</v>
          </cell>
          <cell r="E578">
            <v>0</v>
          </cell>
        </row>
        <row r="579">
          <cell r="C579">
            <v>0</v>
          </cell>
          <cell r="E579">
            <v>0</v>
          </cell>
        </row>
        <row r="580">
          <cell r="C580">
            <v>0</v>
          </cell>
          <cell r="E580">
            <v>0</v>
          </cell>
        </row>
        <row r="581">
          <cell r="C581">
            <v>0</v>
          </cell>
          <cell r="E581">
            <v>0</v>
          </cell>
        </row>
        <row r="582">
          <cell r="C582">
            <v>0</v>
          </cell>
          <cell r="E582">
            <v>0</v>
          </cell>
        </row>
        <row r="583">
          <cell r="C583">
            <v>0</v>
          </cell>
          <cell r="E583">
            <v>0</v>
          </cell>
        </row>
        <row r="584">
          <cell r="C584">
            <v>0</v>
          </cell>
          <cell r="E584">
            <v>0</v>
          </cell>
        </row>
        <row r="585">
          <cell r="C585">
            <v>0</v>
          </cell>
          <cell r="E585">
            <v>0</v>
          </cell>
        </row>
        <row r="586">
          <cell r="C586">
            <v>0</v>
          </cell>
          <cell r="E586">
            <v>0</v>
          </cell>
        </row>
        <row r="587">
          <cell r="C587">
            <v>0</v>
          </cell>
          <cell r="E587">
            <v>0</v>
          </cell>
        </row>
        <row r="588">
          <cell r="C588">
            <v>0</v>
          </cell>
          <cell r="E588">
            <v>0</v>
          </cell>
        </row>
        <row r="589">
          <cell r="C589">
            <v>0</v>
          </cell>
          <cell r="E589">
            <v>0</v>
          </cell>
        </row>
        <row r="590">
          <cell r="C590">
            <v>0</v>
          </cell>
          <cell r="E590">
            <v>0</v>
          </cell>
        </row>
        <row r="591">
          <cell r="C591">
            <v>0</v>
          </cell>
          <cell r="E591">
            <v>0</v>
          </cell>
        </row>
        <row r="592">
          <cell r="C592">
            <v>0</v>
          </cell>
          <cell r="E592">
            <v>0</v>
          </cell>
        </row>
        <row r="593">
          <cell r="C593">
            <v>0</v>
          </cell>
          <cell r="E593">
            <v>0</v>
          </cell>
        </row>
        <row r="594">
          <cell r="C594">
            <v>0</v>
          </cell>
          <cell r="E594">
            <v>0</v>
          </cell>
        </row>
        <row r="595">
          <cell r="C595">
            <v>0</v>
          </cell>
          <cell r="E595">
            <v>0</v>
          </cell>
        </row>
        <row r="596">
          <cell r="C596">
            <v>0</v>
          </cell>
          <cell r="E596">
            <v>0</v>
          </cell>
        </row>
        <row r="597">
          <cell r="C597">
            <v>0</v>
          </cell>
          <cell r="E597">
            <v>0</v>
          </cell>
        </row>
        <row r="598">
          <cell r="C598">
            <v>0</v>
          </cell>
          <cell r="E598">
            <v>0</v>
          </cell>
        </row>
        <row r="599">
          <cell r="C599">
            <v>0</v>
          </cell>
          <cell r="E599">
            <v>0</v>
          </cell>
        </row>
        <row r="600">
          <cell r="C600">
            <v>0</v>
          </cell>
          <cell r="E600">
            <v>0</v>
          </cell>
        </row>
        <row r="601">
          <cell r="C601">
            <v>0</v>
          </cell>
          <cell r="E601">
            <v>0</v>
          </cell>
        </row>
        <row r="602">
          <cell r="C602">
            <v>0</v>
          </cell>
          <cell r="E602">
            <v>0</v>
          </cell>
        </row>
        <row r="603">
          <cell r="C603">
            <v>0</v>
          </cell>
          <cell r="E603">
            <v>0</v>
          </cell>
        </row>
        <row r="604">
          <cell r="C604">
            <v>0</v>
          </cell>
          <cell r="E604">
            <v>0</v>
          </cell>
        </row>
        <row r="605">
          <cell r="C605">
            <v>0</v>
          </cell>
          <cell r="E605">
            <v>0</v>
          </cell>
        </row>
        <row r="606">
          <cell r="C606">
            <v>0</v>
          </cell>
          <cell r="E606">
            <v>0</v>
          </cell>
        </row>
        <row r="607">
          <cell r="C607">
            <v>0</v>
          </cell>
          <cell r="E607">
            <v>0</v>
          </cell>
        </row>
        <row r="608">
          <cell r="C608">
            <v>0</v>
          </cell>
          <cell r="E608">
            <v>0</v>
          </cell>
        </row>
        <row r="609">
          <cell r="C609">
            <v>0</v>
          </cell>
          <cell r="E609">
            <v>0</v>
          </cell>
        </row>
        <row r="610">
          <cell r="C610">
            <v>0</v>
          </cell>
          <cell r="E610">
            <v>0</v>
          </cell>
        </row>
        <row r="611">
          <cell r="C611">
            <v>0</v>
          </cell>
          <cell r="E611">
            <v>0</v>
          </cell>
        </row>
        <row r="612">
          <cell r="C612">
            <v>0</v>
          </cell>
          <cell r="E612">
            <v>0</v>
          </cell>
        </row>
        <row r="613">
          <cell r="C613">
            <v>0</v>
          </cell>
          <cell r="E613">
            <v>0</v>
          </cell>
        </row>
        <row r="614">
          <cell r="C614">
            <v>0</v>
          </cell>
          <cell r="E614">
            <v>0</v>
          </cell>
        </row>
        <row r="615">
          <cell r="C615">
            <v>0</v>
          </cell>
          <cell r="E615">
            <v>0</v>
          </cell>
        </row>
        <row r="616">
          <cell r="C616">
            <v>0</v>
          </cell>
          <cell r="E616">
            <v>0</v>
          </cell>
        </row>
        <row r="617">
          <cell r="C617">
            <v>0</v>
          </cell>
          <cell r="E617">
            <v>0</v>
          </cell>
        </row>
        <row r="618">
          <cell r="C618">
            <v>0</v>
          </cell>
          <cell r="E618">
            <v>0</v>
          </cell>
        </row>
        <row r="619">
          <cell r="C619">
            <v>0</v>
          </cell>
          <cell r="E619">
            <v>0</v>
          </cell>
        </row>
        <row r="620">
          <cell r="C620">
            <v>0</v>
          </cell>
          <cell r="E620">
            <v>0</v>
          </cell>
        </row>
        <row r="621">
          <cell r="C621">
            <v>0</v>
          </cell>
          <cell r="E621">
            <v>0</v>
          </cell>
        </row>
        <row r="622">
          <cell r="C622">
            <v>0</v>
          </cell>
          <cell r="E622">
            <v>0</v>
          </cell>
        </row>
        <row r="623">
          <cell r="C623">
            <v>0</v>
          </cell>
          <cell r="E623">
            <v>0</v>
          </cell>
        </row>
        <row r="624">
          <cell r="C624">
            <v>0</v>
          </cell>
          <cell r="E624">
            <v>0</v>
          </cell>
        </row>
        <row r="625">
          <cell r="C625">
            <v>0</v>
          </cell>
          <cell r="E625">
            <v>0</v>
          </cell>
        </row>
        <row r="626">
          <cell r="C626">
            <v>0</v>
          </cell>
          <cell r="E626">
            <v>0</v>
          </cell>
        </row>
        <row r="627">
          <cell r="C627">
            <v>0</v>
          </cell>
          <cell r="E627">
            <v>0</v>
          </cell>
        </row>
        <row r="628">
          <cell r="C628">
            <v>0</v>
          </cell>
          <cell r="E628">
            <v>0</v>
          </cell>
        </row>
        <row r="629">
          <cell r="C629">
            <v>0</v>
          </cell>
          <cell r="E629">
            <v>0</v>
          </cell>
        </row>
        <row r="630">
          <cell r="C630">
            <v>0</v>
          </cell>
          <cell r="E630">
            <v>0</v>
          </cell>
        </row>
        <row r="631">
          <cell r="C631">
            <v>0</v>
          </cell>
          <cell r="E631">
            <v>0</v>
          </cell>
        </row>
        <row r="632">
          <cell r="C632">
            <v>0</v>
          </cell>
          <cell r="E632">
            <v>0</v>
          </cell>
        </row>
        <row r="633">
          <cell r="C633">
            <v>0</v>
          </cell>
          <cell r="E633">
            <v>0</v>
          </cell>
        </row>
        <row r="634">
          <cell r="C634">
            <v>0</v>
          </cell>
          <cell r="E634">
            <v>0</v>
          </cell>
        </row>
        <row r="635">
          <cell r="C635">
            <v>0</v>
          </cell>
          <cell r="E635">
            <v>0</v>
          </cell>
        </row>
        <row r="636">
          <cell r="C636">
            <v>0</v>
          </cell>
          <cell r="E636">
            <v>0</v>
          </cell>
        </row>
        <row r="637">
          <cell r="C637">
            <v>0</v>
          </cell>
          <cell r="E637">
            <v>0</v>
          </cell>
        </row>
        <row r="638">
          <cell r="C638">
            <v>0</v>
          </cell>
          <cell r="E638">
            <v>0</v>
          </cell>
        </row>
        <row r="639">
          <cell r="C639">
            <v>0</v>
          </cell>
          <cell r="E639">
            <v>0</v>
          </cell>
        </row>
        <row r="640">
          <cell r="C640">
            <v>0</v>
          </cell>
          <cell r="E640">
            <v>0</v>
          </cell>
        </row>
        <row r="641">
          <cell r="C641">
            <v>0</v>
          </cell>
          <cell r="E641">
            <v>0</v>
          </cell>
        </row>
        <row r="642">
          <cell r="C642">
            <v>0</v>
          </cell>
          <cell r="E642">
            <v>0</v>
          </cell>
        </row>
        <row r="643">
          <cell r="C643">
            <v>0</v>
          </cell>
          <cell r="E643">
            <v>0</v>
          </cell>
        </row>
        <row r="644">
          <cell r="C644">
            <v>0</v>
          </cell>
          <cell r="E644">
            <v>0</v>
          </cell>
        </row>
        <row r="645">
          <cell r="C645">
            <v>0</v>
          </cell>
          <cell r="E645">
            <v>0</v>
          </cell>
        </row>
        <row r="646">
          <cell r="C646">
            <v>0</v>
          </cell>
          <cell r="E646">
            <v>0</v>
          </cell>
        </row>
        <row r="647">
          <cell r="C647">
            <v>0</v>
          </cell>
          <cell r="E647">
            <v>0</v>
          </cell>
        </row>
        <row r="648">
          <cell r="C648">
            <v>0</v>
          </cell>
          <cell r="E648">
            <v>0</v>
          </cell>
        </row>
        <row r="649">
          <cell r="C649">
            <v>0</v>
          </cell>
          <cell r="E649">
            <v>0</v>
          </cell>
        </row>
        <row r="650">
          <cell r="C650">
            <v>0</v>
          </cell>
          <cell r="E650">
            <v>0</v>
          </cell>
        </row>
        <row r="651">
          <cell r="C651">
            <v>0</v>
          </cell>
          <cell r="E651">
            <v>0</v>
          </cell>
        </row>
        <row r="652">
          <cell r="C652">
            <v>0</v>
          </cell>
          <cell r="E652">
            <v>0</v>
          </cell>
        </row>
        <row r="653">
          <cell r="C653">
            <v>0</v>
          </cell>
          <cell r="E653">
            <v>0</v>
          </cell>
        </row>
        <row r="654">
          <cell r="C654">
            <v>0</v>
          </cell>
          <cell r="E654">
            <v>0</v>
          </cell>
        </row>
        <row r="655">
          <cell r="C655">
            <v>0</v>
          </cell>
          <cell r="E655">
            <v>0</v>
          </cell>
        </row>
        <row r="656">
          <cell r="C656">
            <v>0</v>
          </cell>
          <cell r="E656">
            <v>0</v>
          </cell>
        </row>
        <row r="657">
          <cell r="C657">
            <v>0</v>
          </cell>
          <cell r="E657">
            <v>0</v>
          </cell>
        </row>
        <row r="658">
          <cell r="C658">
            <v>0</v>
          </cell>
          <cell r="E658">
            <v>0</v>
          </cell>
        </row>
        <row r="659">
          <cell r="C659">
            <v>0</v>
          </cell>
          <cell r="E659">
            <v>0</v>
          </cell>
        </row>
        <row r="660">
          <cell r="C660">
            <v>0</v>
          </cell>
          <cell r="E660">
            <v>0</v>
          </cell>
        </row>
        <row r="661">
          <cell r="C661">
            <v>0</v>
          </cell>
          <cell r="E661">
            <v>0</v>
          </cell>
        </row>
        <row r="662">
          <cell r="C662">
            <v>0</v>
          </cell>
          <cell r="E662">
            <v>0</v>
          </cell>
        </row>
        <row r="663">
          <cell r="C663">
            <v>0</v>
          </cell>
          <cell r="E663">
            <v>0</v>
          </cell>
        </row>
        <row r="664">
          <cell r="C664">
            <v>0</v>
          </cell>
          <cell r="E664">
            <v>0</v>
          </cell>
        </row>
        <row r="665">
          <cell r="C665">
            <v>0</v>
          </cell>
          <cell r="E665">
            <v>0</v>
          </cell>
        </row>
        <row r="666">
          <cell r="C666">
            <v>0</v>
          </cell>
          <cell r="E666">
            <v>0</v>
          </cell>
        </row>
        <row r="667">
          <cell r="C667">
            <v>0</v>
          </cell>
          <cell r="E667">
            <v>0</v>
          </cell>
        </row>
        <row r="668">
          <cell r="C668">
            <v>0</v>
          </cell>
          <cell r="E668">
            <v>0</v>
          </cell>
        </row>
        <row r="669">
          <cell r="C669">
            <v>0</v>
          </cell>
          <cell r="E669">
            <v>0</v>
          </cell>
        </row>
        <row r="670">
          <cell r="C670">
            <v>0</v>
          </cell>
          <cell r="E670">
            <v>0</v>
          </cell>
        </row>
        <row r="671">
          <cell r="C671">
            <v>0</v>
          </cell>
          <cell r="E671">
            <v>0</v>
          </cell>
        </row>
        <row r="672">
          <cell r="C672">
            <v>0</v>
          </cell>
          <cell r="E672">
            <v>0</v>
          </cell>
        </row>
        <row r="673">
          <cell r="C673">
            <v>0</v>
          </cell>
          <cell r="E673">
            <v>0</v>
          </cell>
        </row>
        <row r="674">
          <cell r="C674">
            <v>0</v>
          </cell>
          <cell r="E674">
            <v>0</v>
          </cell>
        </row>
        <row r="675">
          <cell r="C675">
            <v>0</v>
          </cell>
          <cell r="E675">
            <v>0</v>
          </cell>
        </row>
        <row r="676">
          <cell r="C676">
            <v>0</v>
          </cell>
          <cell r="E676">
            <v>0</v>
          </cell>
        </row>
        <row r="677">
          <cell r="C677">
            <v>0</v>
          </cell>
          <cell r="E677">
            <v>0</v>
          </cell>
        </row>
        <row r="678">
          <cell r="C678">
            <v>0</v>
          </cell>
          <cell r="E678">
            <v>0</v>
          </cell>
        </row>
        <row r="679">
          <cell r="C679">
            <v>0</v>
          </cell>
          <cell r="E679">
            <v>0</v>
          </cell>
        </row>
        <row r="680">
          <cell r="C680">
            <v>0</v>
          </cell>
          <cell r="E680">
            <v>0</v>
          </cell>
        </row>
        <row r="681">
          <cell r="C681">
            <v>0</v>
          </cell>
          <cell r="E681">
            <v>0</v>
          </cell>
        </row>
        <row r="682">
          <cell r="C682">
            <v>0</v>
          </cell>
          <cell r="E682">
            <v>0</v>
          </cell>
        </row>
        <row r="683">
          <cell r="C683">
            <v>0</v>
          </cell>
          <cell r="E683">
            <v>0</v>
          </cell>
        </row>
        <row r="684">
          <cell r="C684">
            <v>0</v>
          </cell>
          <cell r="E684">
            <v>0</v>
          </cell>
        </row>
        <row r="685">
          <cell r="C685">
            <v>0</v>
          </cell>
          <cell r="E685">
            <v>0</v>
          </cell>
        </row>
        <row r="686">
          <cell r="C686">
            <v>0</v>
          </cell>
          <cell r="E686">
            <v>0</v>
          </cell>
        </row>
        <row r="687">
          <cell r="C687">
            <v>0</v>
          </cell>
          <cell r="E687">
            <v>0</v>
          </cell>
        </row>
        <row r="688">
          <cell r="C688">
            <v>0</v>
          </cell>
          <cell r="E688">
            <v>0</v>
          </cell>
        </row>
        <row r="689">
          <cell r="C689">
            <v>0</v>
          </cell>
          <cell r="E689">
            <v>0</v>
          </cell>
        </row>
        <row r="690">
          <cell r="C690">
            <v>0</v>
          </cell>
          <cell r="E690">
            <v>0</v>
          </cell>
        </row>
        <row r="691">
          <cell r="C691">
            <v>0</v>
          </cell>
          <cell r="E691">
            <v>0</v>
          </cell>
        </row>
        <row r="692">
          <cell r="C692">
            <v>0</v>
          </cell>
          <cell r="E692">
            <v>0</v>
          </cell>
        </row>
        <row r="693">
          <cell r="C693">
            <v>0</v>
          </cell>
          <cell r="E693">
            <v>0</v>
          </cell>
        </row>
        <row r="694">
          <cell r="C694">
            <v>0</v>
          </cell>
          <cell r="E694">
            <v>0</v>
          </cell>
        </row>
        <row r="695">
          <cell r="C695">
            <v>0</v>
          </cell>
          <cell r="E695">
            <v>0</v>
          </cell>
        </row>
        <row r="696">
          <cell r="C696">
            <v>0</v>
          </cell>
          <cell r="E696">
            <v>0</v>
          </cell>
        </row>
        <row r="697">
          <cell r="C697">
            <v>0</v>
          </cell>
          <cell r="E697">
            <v>0</v>
          </cell>
        </row>
        <row r="698">
          <cell r="C698">
            <v>0</v>
          </cell>
          <cell r="E698">
            <v>0</v>
          </cell>
        </row>
        <row r="699">
          <cell r="C699">
            <v>0</v>
          </cell>
          <cell r="E699">
            <v>0</v>
          </cell>
        </row>
        <row r="700">
          <cell r="C700">
            <v>0</v>
          </cell>
          <cell r="E700">
            <v>0</v>
          </cell>
        </row>
        <row r="701">
          <cell r="C701">
            <v>0</v>
          </cell>
          <cell r="E701">
            <v>0</v>
          </cell>
        </row>
        <row r="702">
          <cell r="C702">
            <v>0</v>
          </cell>
          <cell r="E702">
            <v>0</v>
          </cell>
        </row>
        <row r="703">
          <cell r="C703">
            <v>0</v>
          </cell>
          <cell r="E703">
            <v>0</v>
          </cell>
        </row>
        <row r="704">
          <cell r="C704">
            <v>0</v>
          </cell>
          <cell r="E704">
            <v>0</v>
          </cell>
        </row>
        <row r="705">
          <cell r="C705">
            <v>0</v>
          </cell>
          <cell r="E705">
            <v>0</v>
          </cell>
        </row>
        <row r="706">
          <cell r="C706">
            <v>0</v>
          </cell>
          <cell r="E706">
            <v>0</v>
          </cell>
        </row>
        <row r="707">
          <cell r="C707">
            <v>0</v>
          </cell>
          <cell r="E707">
            <v>0</v>
          </cell>
        </row>
        <row r="708">
          <cell r="C708">
            <v>0</v>
          </cell>
          <cell r="E708">
            <v>0</v>
          </cell>
        </row>
        <row r="709">
          <cell r="C709">
            <v>0</v>
          </cell>
          <cell r="E709">
            <v>0</v>
          </cell>
        </row>
        <row r="710">
          <cell r="C710">
            <v>0</v>
          </cell>
          <cell r="E710">
            <v>0</v>
          </cell>
        </row>
        <row r="711">
          <cell r="C711">
            <v>0</v>
          </cell>
          <cell r="E711">
            <v>0</v>
          </cell>
        </row>
        <row r="712">
          <cell r="C712">
            <v>0</v>
          </cell>
          <cell r="E712">
            <v>0</v>
          </cell>
        </row>
        <row r="713">
          <cell r="C713">
            <v>0</v>
          </cell>
          <cell r="E713">
            <v>0</v>
          </cell>
        </row>
        <row r="714">
          <cell r="C714">
            <v>0</v>
          </cell>
          <cell r="E714">
            <v>0</v>
          </cell>
        </row>
        <row r="715">
          <cell r="C715">
            <v>0</v>
          </cell>
          <cell r="E715">
            <v>0</v>
          </cell>
        </row>
        <row r="716">
          <cell r="C716">
            <v>0</v>
          </cell>
          <cell r="E716">
            <v>0</v>
          </cell>
        </row>
        <row r="717">
          <cell r="C717">
            <v>0</v>
          </cell>
          <cell r="E717">
            <v>0</v>
          </cell>
        </row>
        <row r="718">
          <cell r="C718">
            <v>0</v>
          </cell>
          <cell r="E718">
            <v>0</v>
          </cell>
        </row>
        <row r="719">
          <cell r="C719">
            <v>0</v>
          </cell>
          <cell r="E719">
            <v>0</v>
          </cell>
        </row>
        <row r="720">
          <cell r="C720">
            <v>0</v>
          </cell>
          <cell r="E720">
            <v>0</v>
          </cell>
        </row>
        <row r="721">
          <cell r="C721">
            <v>0</v>
          </cell>
          <cell r="E721">
            <v>0</v>
          </cell>
        </row>
        <row r="722">
          <cell r="C722">
            <v>0</v>
          </cell>
          <cell r="E722">
            <v>0</v>
          </cell>
        </row>
        <row r="723">
          <cell r="C723">
            <v>0</v>
          </cell>
          <cell r="E723">
            <v>0</v>
          </cell>
        </row>
        <row r="724">
          <cell r="C724">
            <v>0</v>
          </cell>
          <cell r="E724">
            <v>0</v>
          </cell>
        </row>
        <row r="725">
          <cell r="C725">
            <v>0</v>
          </cell>
          <cell r="E725">
            <v>0</v>
          </cell>
        </row>
        <row r="726">
          <cell r="C726">
            <v>0</v>
          </cell>
          <cell r="E726">
            <v>0</v>
          </cell>
        </row>
        <row r="727">
          <cell r="C727">
            <v>0</v>
          </cell>
          <cell r="E727">
            <v>0</v>
          </cell>
        </row>
        <row r="728">
          <cell r="C728">
            <v>0</v>
          </cell>
          <cell r="E728">
            <v>0</v>
          </cell>
        </row>
        <row r="729">
          <cell r="C729">
            <v>0</v>
          </cell>
          <cell r="E729">
            <v>0</v>
          </cell>
        </row>
        <row r="730">
          <cell r="C730">
            <v>0</v>
          </cell>
          <cell r="E730">
            <v>0</v>
          </cell>
        </row>
        <row r="731">
          <cell r="C731">
            <v>0</v>
          </cell>
          <cell r="E731">
            <v>0</v>
          </cell>
        </row>
        <row r="732">
          <cell r="C732">
            <v>0</v>
          </cell>
          <cell r="E732">
            <v>0</v>
          </cell>
        </row>
        <row r="733">
          <cell r="C733">
            <v>0</v>
          </cell>
          <cell r="E733">
            <v>0</v>
          </cell>
        </row>
        <row r="734">
          <cell r="C734">
            <v>0</v>
          </cell>
          <cell r="E734">
            <v>0</v>
          </cell>
        </row>
        <row r="735">
          <cell r="C735">
            <v>0</v>
          </cell>
          <cell r="E735">
            <v>0</v>
          </cell>
        </row>
        <row r="736">
          <cell r="C736">
            <v>0</v>
          </cell>
          <cell r="E736">
            <v>0</v>
          </cell>
        </row>
        <row r="737">
          <cell r="C737">
            <v>0</v>
          </cell>
          <cell r="E737">
            <v>0</v>
          </cell>
        </row>
        <row r="738">
          <cell r="C738">
            <v>0</v>
          </cell>
          <cell r="E738">
            <v>0</v>
          </cell>
        </row>
        <row r="739">
          <cell r="C739">
            <v>0</v>
          </cell>
          <cell r="E739">
            <v>0</v>
          </cell>
        </row>
        <row r="740">
          <cell r="C740">
            <v>0</v>
          </cell>
          <cell r="E740">
            <v>0</v>
          </cell>
        </row>
        <row r="741">
          <cell r="C741">
            <v>0</v>
          </cell>
          <cell r="E741">
            <v>0</v>
          </cell>
        </row>
        <row r="742">
          <cell r="C742">
            <v>0</v>
          </cell>
          <cell r="E742">
            <v>0</v>
          </cell>
        </row>
        <row r="743">
          <cell r="C743">
            <v>0</v>
          </cell>
          <cell r="E743">
            <v>0</v>
          </cell>
        </row>
        <row r="744">
          <cell r="C744">
            <v>0</v>
          </cell>
          <cell r="E744">
            <v>0</v>
          </cell>
        </row>
        <row r="745">
          <cell r="C745">
            <v>0</v>
          </cell>
          <cell r="E745">
            <v>0</v>
          </cell>
        </row>
        <row r="746">
          <cell r="C746">
            <v>0</v>
          </cell>
          <cell r="E746">
            <v>0</v>
          </cell>
        </row>
        <row r="747">
          <cell r="C747">
            <v>0</v>
          </cell>
          <cell r="E747">
            <v>0</v>
          </cell>
        </row>
        <row r="748">
          <cell r="C748">
            <v>0</v>
          </cell>
          <cell r="E748">
            <v>0</v>
          </cell>
        </row>
        <row r="749">
          <cell r="C749">
            <v>0</v>
          </cell>
          <cell r="E749">
            <v>0</v>
          </cell>
        </row>
        <row r="750">
          <cell r="C750">
            <v>0</v>
          </cell>
          <cell r="E750">
            <v>0</v>
          </cell>
        </row>
        <row r="751">
          <cell r="C751">
            <v>0</v>
          </cell>
          <cell r="E751">
            <v>0</v>
          </cell>
        </row>
        <row r="752">
          <cell r="C752">
            <v>0</v>
          </cell>
          <cell r="E752">
            <v>0</v>
          </cell>
        </row>
        <row r="753">
          <cell r="C753">
            <v>0</v>
          </cell>
          <cell r="E753">
            <v>0</v>
          </cell>
        </row>
        <row r="754">
          <cell r="C754">
            <v>0</v>
          </cell>
          <cell r="E754">
            <v>0</v>
          </cell>
        </row>
        <row r="755">
          <cell r="C755">
            <v>0</v>
          </cell>
          <cell r="E755">
            <v>0</v>
          </cell>
        </row>
        <row r="756">
          <cell r="C756">
            <v>0</v>
          </cell>
          <cell r="E756">
            <v>0</v>
          </cell>
        </row>
        <row r="757">
          <cell r="C757">
            <v>0</v>
          </cell>
          <cell r="E757">
            <v>0</v>
          </cell>
        </row>
        <row r="758">
          <cell r="C758">
            <v>0</v>
          </cell>
          <cell r="E758">
            <v>0</v>
          </cell>
        </row>
        <row r="759">
          <cell r="C759">
            <v>0</v>
          </cell>
          <cell r="E759">
            <v>0</v>
          </cell>
        </row>
        <row r="760">
          <cell r="C760">
            <v>0</v>
          </cell>
          <cell r="E760">
            <v>0</v>
          </cell>
        </row>
        <row r="761">
          <cell r="C761">
            <v>0</v>
          </cell>
          <cell r="E761">
            <v>0</v>
          </cell>
        </row>
        <row r="762">
          <cell r="C762">
            <v>0</v>
          </cell>
          <cell r="E762">
            <v>0</v>
          </cell>
        </row>
        <row r="763">
          <cell r="C763">
            <v>0</v>
          </cell>
          <cell r="E763">
            <v>0</v>
          </cell>
        </row>
        <row r="764">
          <cell r="C764">
            <v>0</v>
          </cell>
          <cell r="E764">
            <v>0</v>
          </cell>
        </row>
        <row r="765">
          <cell r="C765">
            <v>0</v>
          </cell>
          <cell r="E765">
            <v>0</v>
          </cell>
        </row>
        <row r="766">
          <cell r="C766">
            <v>0</v>
          </cell>
          <cell r="E766">
            <v>0</v>
          </cell>
        </row>
        <row r="767">
          <cell r="C767">
            <v>0</v>
          </cell>
          <cell r="E767">
            <v>0</v>
          </cell>
        </row>
        <row r="768">
          <cell r="C768">
            <v>0</v>
          </cell>
          <cell r="E768">
            <v>0</v>
          </cell>
        </row>
        <row r="769">
          <cell r="C769">
            <v>0</v>
          </cell>
          <cell r="E769">
            <v>0</v>
          </cell>
        </row>
        <row r="770">
          <cell r="C770">
            <v>0</v>
          </cell>
          <cell r="E770">
            <v>0</v>
          </cell>
        </row>
        <row r="771">
          <cell r="C771">
            <v>0</v>
          </cell>
          <cell r="E771">
            <v>0</v>
          </cell>
        </row>
        <row r="772">
          <cell r="C772">
            <v>0</v>
          </cell>
          <cell r="E772">
            <v>0</v>
          </cell>
        </row>
        <row r="773">
          <cell r="C773">
            <v>0</v>
          </cell>
          <cell r="E773">
            <v>0</v>
          </cell>
        </row>
        <row r="774">
          <cell r="C774">
            <v>0</v>
          </cell>
          <cell r="E774">
            <v>0</v>
          </cell>
        </row>
        <row r="775">
          <cell r="C775">
            <v>0</v>
          </cell>
          <cell r="E775">
            <v>0</v>
          </cell>
        </row>
        <row r="776">
          <cell r="C776">
            <v>0</v>
          </cell>
          <cell r="E776">
            <v>0</v>
          </cell>
        </row>
        <row r="777">
          <cell r="C777">
            <v>0</v>
          </cell>
          <cell r="E777">
            <v>0</v>
          </cell>
        </row>
        <row r="778">
          <cell r="C778">
            <v>0</v>
          </cell>
          <cell r="E778">
            <v>0</v>
          </cell>
        </row>
        <row r="779">
          <cell r="C779">
            <v>0</v>
          </cell>
          <cell r="E779">
            <v>0</v>
          </cell>
        </row>
        <row r="780">
          <cell r="C780">
            <v>0</v>
          </cell>
          <cell r="E780">
            <v>0</v>
          </cell>
        </row>
        <row r="781">
          <cell r="C781">
            <v>0</v>
          </cell>
          <cell r="E781">
            <v>0</v>
          </cell>
        </row>
        <row r="782">
          <cell r="C782">
            <v>0</v>
          </cell>
          <cell r="E782">
            <v>0</v>
          </cell>
        </row>
        <row r="783">
          <cell r="C783">
            <v>0</v>
          </cell>
          <cell r="E783">
            <v>0</v>
          </cell>
        </row>
        <row r="784">
          <cell r="C784">
            <v>0</v>
          </cell>
          <cell r="E784">
            <v>0</v>
          </cell>
        </row>
        <row r="785">
          <cell r="C785">
            <v>0</v>
          </cell>
          <cell r="E785">
            <v>0</v>
          </cell>
        </row>
        <row r="786">
          <cell r="C786">
            <v>0</v>
          </cell>
          <cell r="E786">
            <v>0</v>
          </cell>
        </row>
        <row r="787">
          <cell r="C787">
            <v>0</v>
          </cell>
          <cell r="E787">
            <v>0</v>
          </cell>
        </row>
        <row r="788">
          <cell r="C788">
            <v>0</v>
          </cell>
          <cell r="E788">
            <v>0</v>
          </cell>
        </row>
        <row r="789">
          <cell r="C789">
            <v>0</v>
          </cell>
          <cell r="E789">
            <v>0</v>
          </cell>
        </row>
        <row r="790">
          <cell r="C790">
            <v>0</v>
          </cell>
          <cell r="E790">
            <v>0</v>
          </cell>
        </row>
        <row r="791">
          <cell r="C791">
            <v>0</v>
          </cell>
          <cell r="E791">
            <v>0</v>
          </cell>
        </row>
        <row r="792">
          <cell r="C792">
            <v>0</v>
          </cell>
          <cell r="E792">
            <v>0</v>
          </cell>
        </row>
        <row r="793">
          <cell r="C793">
            <v>0</v>
          </cell>
          <cell r="E793">
            <v>0</v>
          </cell>
        </row>
        <row r="794">
          <cell r="C794">
            <v>0</v>
          </cell>
          <cell r="E794">
            <v>0</v>
          </cell>
        </row>
        <row r="795">
          <cell r="C795">
            <v>0</v>
          </cell>
          <cell r="E795">
            <v>0</v>
          </cell>
        </row>
        <row r="796">
          <cell r="C796">
            <v>0</v>
          </cell>
          <cell r="E796">
            <v>0</v>
          </cell>
        </row>
        <row r="797">
          <cell r="C797">
            <v>0</v>
          </cell>
          <cell r="E797">
            <v>0</v>
          </cell>
        </row>
        <row r="798">
          <cell r="C798">
            <v>0</v>
          </cell>
          <cell r="E798">
            <v>0</v>
          </cell>
        </row>
        <row r="799">
          <cell r="C799">
            <v>0</v>
          </cell>
          <cell r="E799">
            <v>0</v>
          </cell>
        </row>
        <row r="800">
          <cell r="C800">
            <v>0</v>
          </cell>
          <cell r="E800">
            <v>0</v>
          </cell>
        </row>
        <row r="801">
          <cell r="C801">
            <v>0</v>
          </cell>
          <cell r="E801">
            <v>0</v>
          </cell>
        </row>
        <row r="802">
          <cell r="C802">
            <v>0</v>
          </cell>
          <cell r="E802">
            <v>0</v>
          </cell>
        </row>
        <row r="803">
          <cell r="C803">
            <v>0</v>
          </cell>
          <cell r="E803">
            <v>0</v>
          </cell>
        </row>
        <row r="804">
          <cell r="C804">
            <v>0</v>
          </cell>
          <cell r="E804">
            <v>0</v>
          </cell>
        </row>
        <row r="805">
          <cell r="C805">
            <v>0</v>
          </cell>
          <cell r="E805">
            <v>0</v>
          </cell>
        </row>
        <row r="806">
          <cell r="C806">
            <v>0</v>
          </cell>
          <cell r="E806">
            <v>0</v>
          </cell>
        </row>
        <row r="807">
          <cell r="C807">
            <v>0</v>
          </cell>
          <cell r="E807">
            <v>0</v>
          </cell>
        </row>
        <row r="808">
          <cell r="C808">
            <v>0</v>
          </cell>
          <cell r="E808">
            <v>0</v>
          </cell>
        </row>
        <row r="809">
          <cell r="C809">
            <v>0</v>
          </cell>
          <cell r="E809">
            <v>0</v>
          </cell>
        </row>
        <row r="810">
          <cell r="C810">
            <v>0</v>
          </cell>
          <cell r="E810">
            <v>0</v>
          </cell>
        </row>
        <row r="811">
          <cell r="C811">
            <v>0</v>
          </cell>
          <cell r="E811">
            <v>0</v>
          </cell>
        </row>
        <row r="812">
          <cell r="C812">
            <v>0</v>
          </cell>
          <cell r="E812">
            <v>0</v>
          </cell>
        </row>
        <row r="813">
          <cell r="C813">
            <v>0</v>
          </cell>
          <cell r="E813">
            <v>0</v>
          </cell>
        </row>
        <row r="814">
          <cell r="C814">
            <v>0</v>
          </cell>
          <cell r="E814">
            <v>0</v>
          </cell>
        </row>
        <row r="815">
          <cell r="C815">
            <v>0</v>
          </cell>
          <cell r="E815">
            <v>0</v>
          </cell>
        </row>
        <row r="816">
          <cell r="C816">
            <v>0</v>
          </cell>
          <cell r="E816">
            <v>0</v>
          </cell>
        </row>
        <row r="817">
          <cell r="C817">
            <v>0</v>
          </cell>
          <cell r="E817">
            <v>0</v>
          </cell>
        </row>
        <row r="818">
          <cell r="C818">
            <v>0</v>
          </cell>
          <cell r="E818">
            <v>0</v>
          </cell>
        </row>
        <row r="819">
          <cell r="C819">
            <v>0</v>
          </cell>
          <cell r="E819">
            <v>0</v>
          </cell>
        </row>
        <row r="820">
          <cell r="C820">
            <v>0</v>
          </cell>
          <cell r="E820">
            <v>0</v>
          </cell>
        </row>
        <row r="821">
          <cell r="C821">
            <v>0</v>
          </cell>
          <cell r="E821">
            <v>0</v>
          </cell>
        </row>
        <row r="822">
          <cell r="C822">
            <v>0</v>
          </cell>
          <cell r="E822">
            <v>0</v>
          </cell>
        </row>
        <row r="823">
          <cell r="C823">
            <v>0</v>
          </cell>
          <cell r="E823">
            <v>0</v>
          </cell>
        </row>
        <row r="824">
          <cell r="C824">
            <v>0</v>
          </cell>
          <cell r="E824">
            <v>0</v>
          </cell>
        </row>
        <row r="825">
          <cell r="C825">
            <v>0</v>
          </cell>
          <cell r="E825">
            <v>0</v>
          </cell>
        </row>
        <row r="826">
          <cell r="C826">
            <v>0</v>
          </cell>
          <cell r="E826">
            <v>0</v>
          </cell>
        </row>
        <row r="827">
          <cell r="C827">
            <v>0</v>
          </cell>
          <cell r="E827">
            <v>0</v>
          </cell>
        </row>
        <row r="828">
          <cell r="C828">
            <v>0</v>
          </cell>
          <cell r="E828">
            <v>0</v>
          </cell>
        </row>
        <row r="829">
          <cell r="C829">
            <v>0</v>
          </cell>
          <cell r="E829">
            <v>0</v>
          </cell>
        </row>
        <row r="830">
          <cell r="C830">
            <v>0</v>
          </cell>
          <cell r="E830">
            <v>0</v>
          </cell>
        </row>
        <row r="831">
          <cell r="C831">
            <v>0</v>
          </cell>
          <cell r="E831">
            <v>0</v>
          </cell>
        </row>
        <row r="832">
          <cell r="C832">
            <v>0</v>
          </cell>
          <cell r="E832">
            <v>0</v>
          </cell>
        </row>
        <row r="833">
          <cell r="C833">
            <v>0</v>
          </cell>
          <cell r="E833">
            <v>0</v>
          </cell>
        </row>
        <row r="834">
          <cell r="C834">
            <v>0</v>
          </cell>
          <cell r="E834">
            <v>0</v>
          </cell>
        </row>
        <row r="835">
          <cell r="C835">
            <v>0</v>
          </cell>
          <cell r="E835">
            <v>0</v>
          </cell>
        </row>
        <row r="836">
          <cell r="C836">
            <v>0</v>
          </cell>
          <cell r="E836">
            <v>0</v>
          </cell>
        </row>
        <row r="837">
          <cell r="C837">
            <v>0</v>
          </cell>
          <cell r="E837">
            <v>0</v>
          </cell>
        </row>
        <row r="838">
          <cell r="C838">
            <v>0</v>
          </cell>
          <cell r="E838">
            <v>0</v>
          </cell>
        </row>
        <row r="839">
          <cell r="C839">
            <v>0</v>
          </cell>
          <cell r="E839">
            <v>0</v>
          </cell>
        </row>
        <row r="840">
          <cell r="C840">
            <v>0</v>
          </cell>
          <cell r="E840">
            <v>0</v>
          </cell>
        </row>
        <row r="841">
          <cell r="C841">
            <v>0</v>
          </cell>
          <cell r="E841">
            <v>0</v>
          </cell>
        </row>
        <row r="842">
          <cell r="C842">
            <v>0</v>
          </cell>
          <cell r="E842">
            <v>0</v>
          </cell>
        </row>
        <row r="843">
          <cell r="C843">
            <v>0</v>
          </cell>
          <cell r="E843">
            <v>0</v>
          </cell>
        </row>
        <row r="844">
          <cell r="C844">
            <v>0</v>
          </cell>
          <cell r="E844">
            <v>0</v>
          </cell>
        </row>
        <row r="845">
          <cell r="C845">
            <v>0</v>
          </cell>
          <cell r="E845">
            <v>0</v>
          </cell>
        </row>
        <row r="846">
          <cell r="C846">
            <v>0</v>
          </cell>
          <cell r="E846">
            <v>0</v>
          </cell>
        </row>
        <row r="847">
          <cell r="C847">
            <v>0</v>
          </cell>
          <cell r="E847">
            <v>0</v>
          </cell>
        </row>
        <row r="848">
          <cell r="C848">
            <v>0</v>
          </cell>
          <cell r="E848">
            <v>0</v>
          </cell>
        </row>
        <row r="849">
          <cell r="C849">
            <v>0</v>
          </cell>
          <cell r="E849">
            <v>0</v>
          </cell>
        </row>
        <row r="850">
          <cell r="C850">
            <v>0</v>
          </cell>
          <cell r="E850">
            <v>0</v>
          </cell>
        </row>
        <row r="851">
          <cell r="C851">
            <v>0</v>
          </cell>
          <cell r="E851">
            <v>0</v>
          </cell>
        </row>
        <row r="852">
          <cell r="C852">
            <v>0</v>
          </cell>
          <cell r="E852">
            <v>0</v>
          </cell>
        </row>
        <row r="853">
          <cell r="C853">
            <v>0</v>
          </cell>
          <cell r="E853">
            <v>0</v>
          </cell>
        </row>
        <row r="854">
          <cell r="C854">
            <v>0</v>
          </cell>
          <cell r="E854">
            <v>0</v>
          </cell>
        </row>
        <row r="855">
          <cell r="C855">
            <v>0</v>
          </cell>
          <cell r="E855">
            <v>0</v>
          </cell>
        </row>
        <row r="856">
          <cell r="C856">
            <v>0</v>
          </cell>
          <cell r="E856">
            <v>0</v>
          </cell>
        </row>
        <row r="857">
          <cell r="C857">
            <v>0</v>
          </cell>
          <cell r="E857">
            <v>0</v>
          </cell>
        </row>
        <row r="858">
          <cell r="C858">
            <v>0</v>
          </cell>
          <cell r="E858">
            <v>0</v>
          </cell>
        </row>
        <row r="859">
          <cell r="C859">
            <v>0</v>
          </cell>
          <cell r="E859">
            <v>0</v>
          </cell>
        </row>
        <row r="860">
          <cell r="C860">
            <v>0</v>
          </cell>
          <cell r="E860">
            <v>0</v>
          </cell>
        </row>
        <row r="861">
          <cell r="C861">
            <v>0</v>
          </cell>
          <cell r="E861">
            <v>0</v>
          </cell>
        </row>
        <row r="862">
          <cell r="C862">
            <v>0</v>
          </cell>
          <cell r="E862">
            <v>0</v>
          </cell>
        </row>
        <row r="863">
          <cell r="C863">
            <v>0</v>
          </cell>
          <cell r="E863">
            <v>0</v>
          </cell>
        </row>
        <row r="864">
          <cell r="C864">
            <v>0</v>
          </cell>
          <cell r="E864">
            <v>0</v>
          </cell>
        </row>
        <row r="865">
          <cell r="C865">
            <v>0</v>
          </cell>
          <cell r="E865">
            <v>0</v>
          </cell>
        </row>
        <row r="866">
          <cell r="C866">
            <v>0</v>
          </cell>
          <cell r="E866">
            <v>0</v>
          </cell>
        </row>
        <row r="867">
          <cell r="C867">
            <v>0</v>
          </cell>
          <cell r="E867">
            <v>0</v>
          </cell>
        </row>
        <row r="868">
          <cell r="C868">
            <v>0</v>
          </cell>
          <cell r="E868">
            <v>0</v>
          </cell>
        </row>
        <row r="869">
          <cell r="C869">
            <v>0</v>
          </cell>
          <cell r="E869">
            <v>0</v>
          </cell>
        </row>
        <row r="870">
          <cell r="C870">
            <v>0</v>
          </cell>
          <cell r="E870">
            <v>0</v>
          </cell>
        </row>
        <row r="871">
          <cell r="C871">
            <v>0</v>
          </cell>
          <cell r="E871">
            <v>0</v>
          </cell>
        </row>
        <row r="872">
          <cell r="C872">
            <v>0</v>
          </cell>
          <cell r="E872">
            <v>0</v>
          </cell>
        </row>
        <row r="873">
          <cell r="C873">
            <v>0</v>
          </cell>
          <cell r="E873">
            <v>0</v>
          </cell>
        </row>
        <row r="874">
          <cell r="C874">
            <v>0</v>
          </cell>
          <cell r="E874">
            <v>0</v>
          </cell>
        </row>
        <row r="875">
          <cell r="C875">
            <v>0</v>
          </cell>
          <cell r="E875">
            <v>0</v>
          </cell>
        </row>
        <row r="876">
          <cell r="C876">
            <v>0</v>
          </cell>
          <cell r="E876">
            <v>0</v>
          </cell>
        </row>
        <row r="877">
          <cell r="C877">
            <v>0</v>
          </cell>
          <cell r="E877">
            <v>0</v>
          </cell>
        </row>
        <row r="878">
          <cell r="C878">
            <v>0</v>
          </cell>
          <cell r="E878">
            <v>0</v>
          </cell>
        </row>
        <row r="879">
          <cell r="C879">
            <v>0</v>
          </cell>
          <cell r="E879">
            <v>0</v>
          </cell>
        </row>
        <row r="880">
          <cell r="C880">
            <v>0</v>
          </cell>
          <cell r="E880">
            <v>0</v>
          </cell>
        </row>
        <row r="881">
          <cell r="C881">
            <v>0</v>
          </cell>
          <cell r="E881">
            <v>0</v>
          </cell>
        </row>
        <row r="882">
          <cell r="C882">
            <v>0</v>
          </cell>
          <cell r="E882">
            <v>0</v>
          </cell>
        </row>
        <row r="883">
          <cell r="C883">
            <v>0</v>
          </cell>
          <cell r="E883">
            <v>0</v>
          </cell>
        </row>
        <row r="884">
          <cell r="C884">
            <v>0</v>
          </cell>
          <cell r="E884">
            <v>0</v>
          </cell>
        </row>
        <row r="885">
          <cell r="C885">
            <v>0</v>
          </cell>
          <cell r="E885">
            <v>0</v>
          </cell>
        </row>
        <row r="886">
          <cell r="C886">
            <v>0</v>
          </cell>
          <cell r="E886">
            <v>0</v>
          </cell>
        </row>
        <row r="887">
          <cell r="C887">
            <v>0</v>
          </cell>
          <cell r="E887">
            <v>0</v>
          </cell>
        </row>
        <row r="888">
          <cell r="C888">
            <v>0</v>
          </cell>
          <cell r="E888">
            <v>0</v>
          </cell>
        </row>
        <row r="889">
          <cell r="C889">
            <v>0</v>
          </cell>
          <cell r="E889">
            <v>0</v>
          </cell>
        </row>
        <row r="890">
          <cell r="C890">
            <v>0</v>
          </cell>
          <cell r="E890">
            <v>0</v>
          </cell>
        </row>
        <row r="891">
          <cell r="C891">
            <v>0</v>
          </cell>
          <cell r="E891">
            <v>0</v>
          </cell>
        </row>
        <row r="892">
          <cell r="C892">
            <v>0</v>
          </cell>
          <cell r="E892">
            <v>0</v>
          </cell>
        </row>
        <row r="893">
          <cell r="C893">
            <v>0</v>
          </cell>
          <cell r="E893">
            <v>0</v>
          </cell>
        </row>
        <row r="894">
          <cell r="C894">
            <v>0</v>
          </cell>
          <cell r="E894">
            <v>0</v>
          </cell>
        </row>
        <row r="895">
          <cell r="C895">
            <v>0</v>
          </cell>
          <cell r="E895">
            <v>0</v>
          </cell>
        </row>
        <row r="896">
          <cell r="C896">
            <v>0</v>
          </cell>
          <cell r="E896">
            <v>0</v>
          </cell>
        </row>
        <row r="897">
          <cell r="C897">
            <v>0</v>
          </cell>
          <cell r="E897">
            <v>0</v>
          </cell>
        </row>
        <row r="898">
          <cell r="C898">
            <v>0</v>
          </cell>
          <cell r="E898">
            <v>0</v>
          </cell>
        </row>
        <row r="899">
          <cell r="C899">
            <v>0</v>
          </cell>
          <cell r="E899">
            <v>0</v>
          </cell>
        </row>
        <row r="900">
          <cell r="C900">
            <v>0</v>
          </cell>
          <cell r="E900">
            <v>0</v>
          </cell>
        </row>
        <row r="901">
          <cell r="C901">
            <v>0</v>
          </cell>
          <cell r="E901">
            <v>0</v>
          </cell>
        </row>
        <row r="902">
          <cell r="C902">
            <v>0</v>
          </cell>
          <cell r="E902">
            <v>0</v>
          </cell>
        </row>
        <row r="903">
          <cell r="C903">
            <v>0</v>
          </cell>
          <cell r="E903">
            <v>0</v>
          </cell>
        </row>
        <row r="904">
          <cell r="C904">
            <v>0</v>
          </cell>
          <cell r="E904">
            <v>0</v>
          </cell>
        </row>
        <row r="905">
          <cell r="C905">
            <v>0</v>
          </cell>
          <cell r="E905">
            <v>0</v>
          </cell>
        </row>
        <row r="906">
          <cell r="C906">
            <v>0</v>
          </cell>
          <cell r="E906">
            <v>0</v>
          </cell>
        </row>
        <row r="907">
          <cell r="C907">
            <v>0</v>
          </cell>
          <cell r="E907">
            <v>0</v>
          </cell>
        </row>
        <row r="908">
          <cell r="C908">
            <v>0</v>
          </cell>
          <cell r="E908">
            <v>0</v>
          </cell>
        </row>
        <row r="909">
          <cell r="C909">
            <v>0</v>
          </cell>
          <cell r="E909">
            <v>0</v>
          </cell>
        </row>
        <row r="910">
          <cell r="C910">
            <v>0</v>
          </cell>
          <cell r="E910">
            <v>0</v>
          </cell>
        </row>
        <row r="911">
          <cell r="C911">
            <v>0</v>
          </cell>
          <cell r="E911">
            <v>0</v>
          </cell>
        </row>
        <row r="912">
          <cell r="C912">
            <v>0</v>
          </cell>
          <cell r="E912">
            <v>0</v>
          </cell>
        </row>
        <row r="913">
          <cell r="C913">
            <v>0</v>
          </cell>
          <cell r="E913">
            <v>0</v>
          </cell>
        </row>
        <row r="914">
          <cell r="C914">
            <v>0</v>
          </cell>
          <cell r="E914">
            <v>0</v>
          </cell>
        </row>
        <row r="915">
          <cell r="C915">
            <v>0</v>
          </cell>
          <cell r="E915">
            <v>0</v>
          </cell>
        </row>
        <row r="916">
          <cell r="C916">
            <v>0</v>
          </cell>
          <cell r="E916">
            <v>0</v>
          </cell>
        </row>
        <row r="917">
          <cell r="C917">
            <v>0</v>
          </cell>
          <cell r="E917">
            <v>0</v>
          </cell>
        </row>
        <row r="918">
          <cell r="C918">
            <v>0</v>
          </cell>
          <cell r="E918">
            <v>0</v>
          </cell>
        </row>
        <row r="919">
          <cell r="C919">
            <v>0</v>
          </cell>
          <cell r="E919">
            <v>0</v>
          </cell>
        </row>
        <row r="920">
          <cell r="C920">
            <v>0</v>
          </cell>
          <cell r="E920">
            <v>0</v>
          </cell>
        </row>
        <row r="921">
          <cell r="C921">
            <v>0</v>
          </cell>
          <cell r="E921">
            <v>0</v>
          </cell>
        </row>
        <row r="922">
          <cell r="C922">
            <v>0</v>
          </cell>
          <cell r="E922">
            <v>0</v>
          </cell>
        </row>
        <row r="923">
          <cell r="C923">
            <v>0</v>
          </cell>
          <cell r="E923">
            <v>0</v>
          </cell>
        </row>
        <row r="924">
          <cell r="C924">
            <v>0</v>
          </cell>
          <cell r="E924">
            <v>0</v>
          </cell>
        </row>
        <row r="925">
          <cell r="C925">
            <v>0</v>
          </cell>
          <cell r="E925">
            <v>0</v>
          </cell>
        </row>
        <row r="926">
          <cell r="C926">
            <v>0</v>
          </cell>
          <cell r="E926">
            <v>0</v>
          </cell>
        </row>
        <row r="927">
          <cell r="C927">
            <v>0</v>
          </cell>
          <cell r="E927">
            <v>0</v>
          </cell>
        </row>
        <row r="928">
          <cell r="C928">
            <v>0</v>
          </cell>
          <cell r="E928">
            <v>0</v>
          </cell>
        </row>
        <row r="929">
          <cell r="C929">
            <v>0</v>
          </cell>
          <cell r="E929">
            <v>0</v>
          </cell>
        </row>
        <row r="930">
          <cell r="C930">
            <v>0</v>
          </cell>
          <cell r="E930">
            <v>0</v>
          </cell>
        </row>
        <row r="931">
          <cell r="C931">
            <v>0</v>
          </cell>
          <cell r="E931">
            <v>0</v>
          </cell>
        </row>
        <row r="932">
          <cell r="C932">
            <v>0</v>
          </cell>
          <cell r="E932">
            <v>0</v>
          </cell>
        </row>
        <row r="933">
          <cell r="C933">
            <v>0</v>
          </cell>
          <cell r="E933">
            <v>0</v>
          </cell>
        </row>
        <row r="934">
          <cell r="C934">
            <v>0</v>
          </cell>
          <cell r="E934">
            <v>0</v>
          </cell>
        </row>
        <row r="935">
          <cell r="C935">
            <v>0</v>
          </cell>
          <cell r="E935">
            <v>0</v>
          </cell>
        </row>
        <row r="936">
          <cell r="C936">
            <v>0</v>
          </cell>
          <cell r="E936">
            <v>0</v>
          </cell>
        </row>
        <row r="937">
          <cell r="C937">
            <v>0</v>
          </cell>
          <cell r="E937">
            <v>0</v>
          </cell>
        </row>
        <row r="938">
          <cell r="C938">
            <v>0</v>
          </cell>
          <cell r="E938">
            <v>0</v>
          </cell>
        </row>
        <row r="939">
          <cell r="C939">
            <v>0</v>
          </cell>
          <cell r="E939">
            <v>0</v>
          </cell>
        </row>
        <row r="940">
          <cell r="C940">
            <v>0</v>
          </cell>
          <cell r="E940">
            <v>0</v>
          </cell>
        </row>
        <row r="941">
          <cell r="C941">
            <v>0</v>
          </cell>
          <cell r="E941">
            <v>0</v>
          </cell>
        </row>
        <row r="942">
          <cell r="C942">
            <v>0</v>
          </cell>
          <cell r="E942">
            <v>0</v>
          </cell>
        </row>
        <row r="943">
          <cell r="C943">
            <v>0</v>
          </cell>
          <cell r="E943">
            <v>0</v>
          </cell>
        </row>
        <row r="944">
          <cell r="C944">
            <v>0</v>
          </cell>
          <cell r="E944">
            <v>0</v>
          </cell>
        </row>
        <row r="945">
          <cell r="C945">
            <v>0</v>
          </cell>
          <cell r="E945">
            <v>0</v>
          </cell>
        </row>
        <row r="946">
          <cell r="C946">
            <v>0</v>
          </cell>
          <cell r="E946">
            <v>0</v>
          </cell>
        </row>
        <row r="947">
          <cell r="C947">
            <v>0</v>
          </cell>
          <cell r="E947">
            <v>0</v>
          </cell>
        </row>
        <row r="948">
          <cell r="C948">
            <v>0</v>
          </cell>
          <cell r="E948">
            <v>0</v>
          </cell>
        </row>
        <row r="949">
          <cell r="C949">
            <v>0</v>
          </cell>
          <cell r="E949">
            <v>0</v>
          </cell>
        </row>
        <row r="950">
          <cell r="C950">
            <v>0</v>
          </cell>
          <cell r="E950">
            <v>0</v>
          </cell>
        </row>
        <row r="951">
          <cell r="C951">
            <v>0</v>
          </cell>
          <cell r="E951">
            <v>0</v>
          </cell>
        </row>
        <row r="952">
          <cell r="C952">
            <v>0</v>
          </cell>
          <cell r="E952">
            <v>0</v>
          </cell>
        </row>
        <row r="953">
          <cell r="C953">
            <v>0</v>
          </cell>
          <cell r="E953">
            <v>0</v>
          </cell>
        </row>
        <row r="954">
          <cell r="C954">
            <v>0</v>
          </cell>
          <cell r="E954">
            <v>0</v>
          </cell>
        </row>
        <row r="955">
          <cell r="C955">
            <v>0</v>
          </cell>
          <cell r="E955">
            <v>0</v>
          </cell>
        </row>
        <row r="956">
          <cell r="C956">
            <v>0</v>
          </cell>
          <cell r="E956">
            <v>0</v>
          </cell>
        </row>
        <row r="957">
          <cell r="C957">
            <v>0</v>
          </cell>
          <cell r="E957">
            <v>0</v>
          </cell>
        </row>
        <row r="958">
          <cell r="C958">
            <v>0</v>
          </cell>
          <cell r="E958">
            <v>0</v>
          </cell>
        </row>
        <row r="959">
          <cell r="C959">
            <v>0</v>
          </cell>
          <cell r="E959">
            <v>0</v>
          </cell>
        </row>
        <row r="960">
          <cell r="C960">
            <v>0</v>
          </cell>
          <cell r="E960">
            <v>0</v>
          </cell>
        </row>
        <row r="961">
          <cell r="C961">
            <v>0</v>
          </cell>
          <cell r="E961">
            <v>0</v>
          </cell>
        </row>
        <row r="962">
          <cell r="C962">
            <v>0</v>
          </cell>
          <cell r="E962">
            <v>0</v>
          </cell>
        </row>
        <row r="963">
          <cell r="C963">
            <v>0</v>
          </cell>
          <cell r="E963">
            <v>0</v>
          </cell>
        </row>
        <row r="964">
          <cell r="C964">
            <v>0</v>
          </cell>
          <cell r="E964">
            <v>0</v>
          </cell>
        </row>
        <row r="965">
          <cell r="C965">
            <v>0</v>
          </cell>
          <cell r="E965">
            <v>0</v>
          </cell>
        </row>
        <row r="966">
          <cell r="C966">
            <v>0</v>
          </cell>
          <cell r="E966">
            <v>0</v>
          </cell>
        </row>
        <row r="967">
          <cell r="C967">
            <v>0</v>
          </cell>
          <cell r="E967">
            <v>0</v>
          </cell>
        </row>
        <row r="968">
          <cell r="C968">
            <v>0</v>
          </cell>
          <cell r="E968">
            <v>0</v>
          </cell>
        </row>
        <row r="969">
          <cell r="C969">
            <v>0</v>
          </cell>
          <cell r="E969">
            <v>0</v>
          </cell>
        </row>
        <row r="970">
          <cell r="C970">
            <v>0</v>
          </cell>
          <cell r="E970">
            <v>0</v>
          </cell>
        </row>
        <row r="971">
          <cell r="C971">
            <v>0</v>
          </cell>
          <cell r="E971">
            <v>0</v>
          </cell>
        </row>
        <row r="972">
          <cell r="C972">
            <v>0</v>
          </cell>
          <cell r="E972">
            <v>0</v>
          </cell>
        </row>
        <row r="973">
          <cell r="C973">
            <v>0</v>
          </cell>
          <cell r="E973">
            <v>0</v>
          </cell>
        </row>
        <row r="974">
          <cell r="C974">
            <v>0</v>
          </cell>
          <cell r="E974">
            <v>0</v>
          </cell>
        </row>
        <row r="975">
          <cell r="C975">
            <v>0</v>
          </cell>
          <cell r="E975">
            <v>0</v>
          </cell>
        </row>
        <row r="976">
          <cell r="C976">
            <v>0</v>
          </cell>
          <cell r="E976">
            <v>0</v>
          </cell>
        </row>
        <row r="977">
          <cell r="C977">
            <v>0</v>
          </cell>
          <cell r="E977">
            <v>0</v>
          </cell>
        </row>
        <row r="978">
          <cell r="C978">
            <v>0</v>
          </cell>
          <cell r="E978">
            <v>0</v>
          </cell>
        </row>
        <row r="979">
          <cell r="C979">
            <v>0</v>
          </cell>
          <cell r="E979">
            <v>0</v>
          </cell>
        </row>
        <row r="980">
          <cell r="C980">
            <v>0</v>
          </cell>
          <cell r="E980">
            <v>0</v>
          </cell>
        </row>
        <row r="981">
          <cell r="C981">
            <v>0</v>
          </cell>
          <cell r="E981">
            <v>0</v>
          </cell>
        </row>
        <row r="982">
          <cell r="C982">
            <v>0</v>
          </cell>
          <cell r="E982">
            <v>0</v>
          </cell>
        </row>
        <row r="983">
          <cell r="C983">
            <v>0</v>
          </cell>
          <cell r="E983">
            <v>0</v>
          </cell>
        </row>
        <row r="984">
          <cell r="C984">
            <v>0</v>
          </cell>
          <cell r="E984">
            <v>0</v>
          </cell>
        </row>
        <row r="985">
          <cell r="C985">
            <v>0</v>
          </cell>
          <cell r="E985">
            <v>0</v>
          </cell>
        </row>
        <row r="986">
          <cell r="C986">
            <v>0</v>
          </cell>
          <cell r="E986">
            <v>0</v>
          </cell>
        </row>
        <row r="987">
          <cell r="C987">
            <v>0</v>
          </cell>
          <cell r="E987">
            <v>0</v>
          </cell>
        </row>
        <row r="988">
          <cell r="C988">
            <v>0</v>
          </cell>
          <cell r="E988">
            <v>0</v>
          </cell>
        </row>
        <row r="989">
          <cell r="C989">
            <v>0</v>
          </cell>
          <cell r="E989">
            <v>0</v>
          </cell>
        </row>
        <row r="990">
          <cell r="C990">
            <v>0</v>
          </cell>
          <cell r="E990">
            <v>0</v>
          </cell>
        </row>
        <row r="991">
          <cell r="C991">
            <v>0</v>
          </cell>
          <cell r="E991">
            <v>0</v>
          </cell>
        </row>
        <row r="992">
          <cell r="C992">
            <v>0</v>
          </cell>
          <cell r="E992">
            <v>0</v>
          </cell>
        </row>
        <row r="993">
          <cell r="C993">
            <v>0</v>
          </cell>
          <cell r="E993">
            <v>0</v>
          </cell>
        </row>
        <row r="994">
          <cell r="C994">
            <v>0</v>
          </cell>
          <cell r="E994">
            <v>0</v>
          </cell>
        </row>
        <row r="995">
          <cell r="C995">
            <v>0</v>
          </cell>
          <cell r="E995">
            <v>0</v>
          </cell>
        </row>
        <row r="996">
          <cell r="C996">
            <v>0</v>
          </cell>
          <cell r="E996">
            <v>0</v>
          </cell>
        </row>
        <row r="997">
          <cell r="C997">
            <v>0</v>
          </cell>
          <cell r="E997">
            <v>0</v>
          </cell>
        </row>
        <row r="998">
          <cell r="C998">
            <v>0</v>
          </cell>
          <cell r="E998">
            <v>0</v>
          </cell>
        </row>
        <row r="999">
          <cell r="C999">
            <v>0</v>
          </cell>
          <cell r="E999">
            <v>0</v>
          </cell>
        </row>
        <row r="1000">
          <cell r="C1000">
            <v>0</v>
          </cell>
          <cell r="E1000">
            <v>0</v>
          </cell>
        </row>
        <row r="1001">
          <cell r="C1001">
            <v>0</v>
          </cell>
          <cell r="E1001">
            <v>0</v>
          </cell>
        </row>
        <row r="1002">
          <cell r="C1002">
            <v>0</v>
          </cell>
          <cell r="E1002">
            <v>0</v>
          </cell>
        </row>
        <row r="1003">
          <cell r="C1003">
            <v>0</v>
          </cell>
          <cell r="E1003">
            <v>0</v>
          </cell>
        </row>
        <row r="1004">
          <cell r="C1004">
            <v>0</v>
          </cell>
          <cell r="E1004">
            <v>0</v>
          </cell>
        </row>
        <row r="1005">
          <cell r="C1005">
            <v>0</v>
          </cell>
          <cell r="E1005">
            <v>0</v>
          </cell>
        </row>
        <row r="1006">
          <cell r="C1006">
            <v>0</v>
          </cell>
          <cell r="E1006">
            <v>0</v>
          </cell>
        </row>
        <row r="1007">
          <cell r="C1007">
            <v>0</v>
          </cell>
          <cell r="E1007">
            <v>0</v>
          </cell>
        </row>
        <row r="1008">
          <cell r="C1008">
            <v>0</v>
          </cell>
          <cell r="E1008">
            <v>0</v>
          </cell>
        </row>
        <row r="1009">
          <cell r="C1009">
            <v>0</v>
          </cell>
          <cell r="E1009">
            <v>0</v>
          </cell>
        </row>
        <row r="1010">
          <cell r="C1010">
            <v>0</v>
          </cell>
          <cell r="E1010">
            <v>0</v>
          </cell>
        </row>
        <row r="1011">
          <cell r="C1011">
            <v>0</v>
          </cell>
          <cell r="E1011">
            <v>0</v>
          </cell>
        </row>
        <row r="1012">
          <cell r="C1012">
            <v>0</v>
          </cell>
          <cell r="E1012">
            <v>0</v>
          </cell>
        </row>
        <row r="1013">
          <cell r="C1013">
            <v>0</v>
          </cell>
          <cell r="E1013">
            <v>0</v>
          </cell>
        </row>
        <row r="1014">
          <cell r="C1014">
            <v>0</v>
          </cell>
          <cell r="E1014">
            <v>0</v>
          </cell>
        </row>
        <row r="1015">
          <cell r="C1015">
            <v>0</v>
          </cell>
          <cell r="E1015">
            <v>0</v>
          </cell>
        </row>
        <row r="1016">
          <cell r="C1016">
            <v>0</v>
          </cell>
          <cell r="E1016">
            <v>0</v>
          </cell>
        </row>
        <row r="1017">
          <cell r="C1017">
            <v>0</v>
          </cell>
          <cell r="E1017">
            <v>0</v>
          </cell>
        </row>
        <row r="1018">
          <cell r="C1018">
            <v>0</v>
          </cell>
          <cell r="E1018">
            <v>0</v>
          </cell>
        </row>
        <row r="1019">
          <cell r="C1019">
            <v>0</v>
          </cell>
          <cell r="E1019">
            <v>0</v>
          </cell>
        </row>
        <row r="1020">
          <cell r="C1020">
            <v>0</v>
          </cell>
          <cell r="E1020">
            <v>0</v>
          </cell>
        </row>
        <row r="1021">
          <cell r="C1021">
            <v>0</v>
          </cell>
          <cell r="E1021">
            <v>0</v>
          </cell>
        </row>
        <row r="1022">
          <cell r="C1022">
            <v>0</v>
          </cell>
          <cell r="E1022">
            <v>0</v>
          </cell>
        </row>
        <row r="1023">
          <cell r="C1023">
            <v>0</v>
          </cell>
          <cell r="E1023">
            <v>0</v>
          </cell>
        </row>
        <row r="1024">
          <cell r="C1024">
            <v>0</v>
          </cell>
          <cell r="E1024">
            <v>0</v>
          </cell>
        </row>
        <row r="1025">
          <cell r="C1025">
            <v>0</v>
          </cell>
          <cell r="E1025">
            <v>0</v>
          </cell>
        </row>
        <row r="1026">
          <cell r="C1026">
            <v>0</v>
          </cell>
          <cell r="E1026">
            <v>0</v>
          </cell>
        </row>
        <row r="1027">
          <cell r="C1027">
            <v>0</v>
          </cell>
          <cell r="E1027">
            <v>0</v>
          </cell>
        </row>
        <row r="1028">
          <cell r="C1028">
            <v>0</v>
          </cell>
          <cell r="E1028">
            <v>0</v>
          </cell>
        </row>
        <row r="1029">
          <cell r="C1029">
            <v>0</v>
          </cell>
          <cell r="E1029">
            <v>0</v>
          </cell>
        </row>
        <row r="1030">
          <cell r="C1030">
            <v>0</v>
          </cell>
          <cell r="E1030">
            <v>0</v>
          </cell>
        </row>
        <row r="1031">
          <cell r="C1031">
            <v>0</v>
          </cell>
          <cell r="E1031">
            <v>0</v>
          </cell>
        </row>
        <row r="1032">
          <cell r="C1032">
            <v>0</v>
          </cell>
          <cell r="E1032">
            <v>0</v>
          </cell>
        </row>
        <row r="1033">
          <cell r="C1033">
            <v>0</v>
          </cell>
          <cell r="E1033">
            <v>0</v>
          </cell>
        </row>
        <row r="1034">
          <cell r="C1034">
            <v>0</v>
          </cell>
          <cell r="E1034">
            <v>0</v>
          </cell>
        </row>
        <row r="1035">
          <cell r="C1035">
            <v>0</v>
          </cell>
          <cell r="E1035">
            <v>0</v>
          </cell>
        </row>
        <row r="1036">
          <cell r="C1036">
            <v>0</v>
          </cell>
          <cell r="E1036">
            <v>0</v>
          </cell>
        </row>
        <row r="1037">
          <cell r="C1037">
            <v>0</v>
          </cell>
          <cell r="E1037">
            <v>0</v>
          </cell>
        </row>
        <row r="1038">
          <cell r="C1038">
            <v>0</v>
          </cell>
          <cell r="E1038">
            <v>0</v>
          </cell>
        </row>
        <row r="1039">
          <cell r="C1039">
            <v>0</v>
          </cell>
          <cell r="E1039">
            <v>0</v>
          </cell>
        </row>
        <row r="1040">
          <cell r="C1040">
            <v>0</v>
          </cell>
          <cell r="E1040">
            <v>0</v>
          </cell>
        </row>
        <row r="1041">
          <cell r="C1041">
            <v>0</v>
          </cell>
          <cell r="E1041">
            <v>0</v>
          </cell>
        </row>
        <row r="1042">
          <cell r="C1042">
            <v>0</v>
          </cell>
          <cell r="E1042">
            <v>0</v>
          </cell>
        </row>
        <row r="1043">
          <cell r="C1043">
            <v>0</v>
          </cell>
          <cell r="E1043">
            <v>0</v>
          </cell>
        </row>
        <row r="1044">
          <cell r="C1044">
            <v>0</v>
          </cell>
          <cell r="E1044">
            <v>0</v>
          </cell>
        </row>
        <row r="1045">
          <cell r="C1045">
            <v>0</v>
          </cell>
          <cell r="E1045">
            <v>0</v>
          </cell>
        </row>
        <row r="1046">
          <cell r="C1046">
            <v>0</v>
          </cell>
          <cell r="E1046">
            <v>0</v>
          </cell>
        </row>
        <row r="1047">
          <cell r="C1047">
            <v>0</v>
          </cell>
          <cell r="E1047">
            <v>0</v>
          </cell>
        </row>
        <row r="1048">
          <cell r="C1048">
            <v>0</v>
          </cell>
          <cell r="E1048">
            <v>0</v>
          </cell>
        </row>
        <row r="1049">
          <cell r="C1049">
            <v>0</v>
          </cell>
          <cell r="E1049">
            <v>0</v>
          </cell>
        </row>
        <row r="1050">
          <cell r="C1050">
            <v>0</v>
          </cell>
          <cell r="E1050">
            <v>0</v>
          </cell>
        </row>
        <row r="1051">
          <cell r="C1051">
            <v>0</v>
          </cell>
          <cell r="E1051">
            <v>0</v>
          </cell>
        </row>
        <row r="1052">
          <cell r="C1052">
            <v>0</v>
          </cell>
          <cell r="E1052">
            <v>0</v>
          </cell>
        </row>
        <row r="1053">
          <cell r="C1053">
            <v>0</v>
          </cell>
          <cell r="E1053">
            <v>0</v>
          </cell>
        </row>
        <row r="1054">
          <cell r="C1054">
            <v>0</v>
          </cell>
          <cell r="E1054">
            <v>0</v>
          </cell>
        </row>
        <row r="1055">
          <cell r="C1055">
            <v>0</v>
          </cell>
          <cell r="E1055">
            <v>0</v>
          </cell>
        </row>
        <row r="1056">
          <cell r="C1056">
            <v>0</v>
          </cell>
          <cell r="E1056">
            <v>0</v>
          </cell>
        </row>
        <row r="1057">
          <cell r="C1057">
            <v>0</v>
          </cell>
          <cell r="E1057">
            <v>0</v>
          </cell>
        </row>
        <row r="1058">
          <cell r="C1058">
            <v>0</v>
          </cell>
          <cell r="E1058">
            <v>0</v>
          </cell>
        </row>
        <row r="1059">
          <cell r="C1059">
            <v>0</v>
          </cell>
          <cell r="E1059">
            <v>0</v>
          </cell>
        </row>
        <row r="1060">
          <cell r="C1060">
            <v>0</v>
          </cell>
          <cell r="E1060">
            <v>0</v>
          </cell>
        </row>
        <row r="1061">
          <cell r="C1061">
            <v>0</v>
          </cell>
          <cell r="E1061">
            <v>0</v>
          </cell>
        </row>
        <row r="1062">
          <cell r="C1062">
            <v>0</v>
          </cell>
          <cell r="E1062">
            <v>0</v>
          </cell>
        </row>
        <row r="1063">
          <cell r="C1063">
            <v>0</v>
          </cell>
          <cell r="E1063">
            <v>0</v>
          </cell>
        </row>
        <row r="1064">
          <cell r="C1064">
            <v>0</v>
          </cell>
          <cell r="E1064">
            <v>0</v>
          </cell>
        </row>
        <row r="1065">
          <cell r="C1065">
            <v>0</v>
          </cell>
          <cell r="E1065">
            <v>0</v>
          </cell>
        </row>
        <row r="1066">
          <cell r="C1066">
            <v>0</v>
          </cell>
          <cell r="E1066">
            <v>0</v>
          </cell>
        </row>
        <row r="1067">
          <cell r="C1067">
            <v>0</v>
          </cell>
          <cell r="E1067">
            <v>0</v>
          </cell>
        </row>
        <row r="1068">
          <cell r="C1068">
            <v>0</v>
          </cell>
          <cell r="E1068">
            <v>0</v>
          </cell>
        </row>
        <row r="1069">
          <cell r="C1069">
            <v>0</v>
          </cell>
          <cell r="E1069">
            <v>0</v>
          </cell>
        </row>
        <row r="1070">
          <cell r="C1070">
            <v>0</v>
          </cell>
          <cell r="E1070">
            <v>0</v>
          </cell>
        </row>
        <row r="1071">
          <cell r="C1071">
            <v>0</v>
          </cell>
          <cell r="E1071">
            <v>0</v>
          </cell>
        </row>
        <row r="1072">
          <cell r="C1072">
            <v>0</v>
          </cell>
          <cell r="E1072">
            <v>0</v>
          </cell>
        </row>
        <row r="1073">
          <cell r="C1073">
            <v>0</v>
          </cell>
          <cell r="E1073">
            <v>0</v>
          </cell>
        </row>
        <row r="1074">
          <cell r="C1074">
            <v>0</v>
          </cell>
          <cell r="E1074">
            <v>0</v>
          </cell>
        </row>
        <row r="1075">
          <cell r="C1075">
            <v>0</v>
          </cell>
          <cell r="E1075">
            <v>0</v>
          </cell>
        </row>
        <row r="1076">
          <cell r="C1076">
            <v>0</v>
          </cell>
          <cell r="E1076">
            <v>0</v>
          </cell>
        </row>
        <row r="1077">
          <cell r="C1077">
            <v>0</v>
          </cell>
          <cell r="E1077">
            <v>0</v>
          </cell>
        </row>
        <row r="1078">
          <cell r="C1078">
            <v>0</v>
          </cell>
          <cell r="E1078">
            <v>0</v>
          </cell>
        </row>
        <row r="1079">
          <cell r="C1079">
            <v>0</v>
          </cell>
          <cell r="E1079">
            <v>0</v>
          </cell>
        </row>
        <row r="1080">
          <cell r="C1080">
            <v>0</v>
          </cell>
          <cell r="E1080">
            <v>0</v>
          </cell>
        </row>
        <row r="1081">
          <cell r="C1081">
            <v>0</v>
          </cell>
          <cell r="E1081">
            <v>0</v>
          </cell>
        </row>
        <row r="1082">
          <cell r="C1082">
            <v>0</v>
          </cell>
          <cell r="E1082">
            <v>0</v>
          </cell>
        </row>
        <row r="1083">
          <cell r="C1083">
            <v>0</v>
          </cell>
          <cell r="E1083">
            <v>0</v>
          </cell>
        </row>
        <row r="1084">
          <cell r="C1084">
            <v>0</v>
          </cell>
          <cell r="E1084">
            <v>0</v>
          </cell>
        </row>
        <row r="1085">
          <cell r="C1085">
            <v>0</v>
          </cell>
          <cell r="E1085">
            <v>0</v>
          </cell>
        </row>
        <row r="1086">
          <cell r="C1086">
            <v>0</v>
          </cell>
          <cell r="E1086">
            <v>0</v>
          </cell>
        </row>
        <row r="1087">
          <cell r="C1087">
            <v>0</v>
          </cell>
          <cell r="E1087">
            <v>0</v>
          </cell>
        </row>
        <row r="1088">
          <cell r="C1088">
            <v>0</v>
          </cell>
          <cell r="E1088">
            <v>0</v>
          </cell>
        </row>
        <row r="1089">
          <cell r="C1089">
            <v>0</v>
          </cell>
          <cell r="E1089">
            <v>0</v>
          </cell>
        </row>
        <row r="1090">
          <cell r="C1090">
            <v>0</v>
          </cell>
          <cell r="E1090">
            <v>0</v>
          </cell>
        </row>
        <row r="1091">
          <cell r="C1091">
            <v>0</v>
          </cell>
          <cell r="E1091">
            <v>0</v>
          </cell>
        </row>
        <row r="1092">
          <cell r="C1092">
            <v>0</v>
          </cell>
          <cell r="E1092">
            <v>0</v>
          </cell>
        </row>
        <row r="1093">
          <cell r="C1093">
            <v>0</v>
          </cell>
          <cell r="E1093">
            <v>0</v>
          </cell>
        </row>
        <row r="1094">
          <cell r="C1094">
            <v>0</v>
          </cell>
          <cell r="E1094">
            <v>0</v>
          </cell>
        </row>
        <row r="1095">
          <cell r="C1095">
            <v>0</v>
          </cell>
          <cell r="E1095">
            <v>0</v>
          </cell>
        </row>
        <row r="1096">
          <cell r="C1096">
            <v>0</v>
          </cell>
          <cell r="E1096">
            <v>0</v>
          </cell>
        </row>
        <row r="1097">
          <cell r="C1097">
            <v>0</v>
          </cell>
          <cell r="E1097">
            <v>0</v>
          </cell>
        </row>
        <row r="1098">
          <cell r="C1098">
            <v>0</v>
          </cell>
          <cell r="E1098">
            <v>0</v>
          </cell>
        </row>
        <row r="1099">
          <cell r="C1099">
            <v>0</v>
          </cell>
          <cell r="E1099">
            <v>0</v>
          </cell>
        </row>
        <row r="1100">
          <cell r="C1100">
            <v>0</v>
          </cell>
          <cell r="E1100">
            <v>0</v>
          </cell>
        </row>
        <row r="1101">
          <cell r="C1101">
            <v>0</v>
          </cell>
          <cell r="E1101">
            <v>0</v>
          </cell>
        </row>
        <row r="1102">
          <cell r="C1102">
            <v>0</v>
          </cell>
          <cell r="E1102">
            <v>0</v>
          </cell>
        </row>
        <row r="1103">
          <cell r="C1103">
            <v>0</v>
          </cell>
          <cell r="E1103">
            <v>0</v>
          </cell>
        </row>
        <row r="1104">
          <cell r="C1104">
            <v>0</v>
          </cell>
          <cell r="E1104">
            <v>0</v>
          </cell>
        </row>
        <row r="1105">
          <cell r="C1105">
            <v>0</v>
          </cell>
          <cell r="E1105">
            <v>0</v>
          </cell>
        </row>
        <row r="1106">
          <cell r="C1106">
            <v>0</v>
          </cell>
          <cell r="E1106">
            <v>0</v>
          </cell>
        </row>
        <row r="1107">
          <cell r="C1107">
            <v>0</v>
          </cell>
          <cell r="E1107">
            <v>0</v>
          </cell>
        </row>
        <row r="1108">
          <cell r="C1108">
            <v>0</v>
          </cell>
          <cell r="E1108">
            <v>0</v>
          </cell>
        </row>
        <row r="1109">
          <cell r="C1109">
            <v>0</v>
          </cell>
          <cell r="E1109">
            <v>0</v>
          </cell>
        </row>
        <row r="1110">
          <cell r="C1110">
            <v>0</v>
          </cell>
          <cell r="E1110">
            <v>0</v>
          </cell>
        </row>
        <row r="1111">
          <cell r="C1111">
            <v>0</v>
          </cell>
          <cell r="E1111">
            <v>0</v>
          </cell>
        </row>
        <row r="1112">
          <cell r="C1112">
            <v>0</v>
          </cell>
          <cell r="E1112">
            <v>0</v>
          </cell>
        </row>
        <row r="1113">
          <cell r="C1113">
            <v>0</v>
          </cell>
          <cell r="E1113">
            <v>0</v>
          </cell>
        </row>
        <row r="1114">
          <cell r="C1114">
            <v>0</v>
          </cell>
          <cell r="E1114">
            <v>0</v>
          </cell>
        </row>
        <row r="1115">
          <cell r="C1115">
            <v>0</v>
          </cell>
          <cell r="E1115">
            <v>0</v>
          </cell>
        </row>
        <row r="1116">
          <cell r="C1116">
            <v>0</v>
          </cell>
          <cell r="E1116">
            <v>0</v>
          </cell>
        </row>
        <row r="1117">
          <cell r="C1117">
            <v>0</v>
          </cell>
          <cell r="E1117">
            <v>0</v>
          </cell>
        </row>
        <row r="1118">
          <cell r="C1118">
            <v>0</v>
          </cell>
          <cell r="E1118">
            <v>0</v>
          </cell>
        </row>
        <row r="1119">
          <cell r="C1119">
            <v>0</v>
          </cell>
          <cell r="E1119">
            <v>0</v>
          </cell>
        </row>
        <row r="1120">
          <cell r="C1120">
            <v>0</v>
          </cell>
          <cell r="E1120">
            <v>0</v>
          </cell>
        </row>
        <row r="1121">
          <cell r="C1121">
            <v>0</v>
          </cell>
          <cell r="E1121">
            <v>0</v>
          </cell>
        </row>
        <row r="1122">
          <cell r="C1122">
            <v>0</v>
          </cell>
          <cell r="E1122">
            <v>0</v>
          </cell>
        </row>
        <row r="1123">
          <cell r="C1123">
            <v>0</v>
          </cell>
          <cell r="E1123">
            <v>0</v>
          </cell>
        </row>
        <row r="1124">
          <cell r="C1124">
            <v>0</v>
          </cell>
          <cell r="E1124">
            <v>0</v>
          </cell>
        </row>
        <row r="1125">
          <cell r="C1125">
            <v>0</v>
          </cell>
          <cell r="E1125">
            <v>0</v>
          </cell>
        </row>
        <row r="1126">
          <cell r="C1126">
            <v>0</v>
          </cell>
          <cell r="E1126">
            <v>0</v>
          </cell>
        </row>
        <row r="1127">
          <cell r="C1127">
            <v>0</v>
          </cell>
          <cell r="E1127">
            <v>0</v>
          </cell>
        </row>
        <row r="1128">
          <cell r="C1128">
            <v>0</v>
          </cell>
          <cell r="E1128">
            <v>0</v>
          </cell>
        </row>
        <row r="1129">
          <cell r="C1129">
            <v>0</v>
          </cell>
          <cell r="E1129">
            <v>0</v>
          </cell>
        </row>
        <row r="1130">
          <cell r="C1130">
            <v>0</v>
          </cell>
          <cell r="E1130">
            <v>0</v>
          </cell>
        </row>
        <row r="1131">
          <cell r="C1131">
            <v>0</v>
          </cell>
          <cell r="E1131">
            <v>0</v>
          </cell>
        </row>
        <row r="1132">
          <cell r="C1132">
            <v>0</v>
          </cell>
          <cell r="E1132">
            <v>0</v>
          </cell>
        </row>
        <row r="1133">
          <cell r="C1133">
            <v>0</v>
          </cell>
          <cell r="E1133">
            <v>0</v>
          </cell>
        </row>
        <row r="1134">
          <cell r="C1134">
            <v>0</v>
          </cell>
          <cell r="E1134">
            <v>0</v>
          </cell>
        </row>
        <row r="1135">
          <cell r="C1135">
            <v>0</v>
          </cell>
          <cell r="E1135">
            <v>0</v>
          </cell>
        </row>
        <row r="1136">
          <cell r="C1136">
            <v>0</v>
          </cell>
          <cell r="E1136">
            <v>0</v>
          </cell>
        </row>
        <row r="1137">
          <cell r="C1137">
            <v>0</v>
          </cell>
          <cell r="E1137">
            <v>0</v>
          </cell>
        </row>
        <row r="1138">
          <cell r="C1138">
            <v>0</v>
          </cell>
          <cell r="E1138">
            <v>0</v>
          </cell>
        </row>
        <row r="1139">
          <cell r="C1139">
            <v>0</v>
          </cell>
          <cell r="E1139">
            <v>0</v>
          </cell>
        </row>
        <row r="1140">
          <cell r="C1140">
            <v>0</v>
          </cell>
          <cell r="E1140">
            <v>0</v>
          </cell>
        </row>
        <row r="1141">
          <cell r="C1141">
            <v>0</v>
          </cell>
          <cell r="E1141">
            <v>0</v>
          </cell>
        </row>
        <row r="1142">
          <cell r="C1142">
            <v>0</v>
          </cell>
          <cell r="E1142">
            <v>0</v>
          </cell>
        </row>
        <row r="1143">
          <cell r="C1143">
            <v>0</v>
          </cell>
          <cell r="E1143">
            <v>0</v>
          </cell>
        </row>
        <row r="1144">
          <cell r="C1144">
            <v>0</v>
          </cell>
          <cell r="E1144">
            <v>0</v>
          </cell>
        </row>
        <row r="1145">
          <cell r="C1145">
            <v>0</v>
          </cell>
          <cell r="E1145">
            <v>0</v>
          </cell>
        </row>
        <row r="1146">
          <cell r="C1146">
            <v>0</v>
          </cell>
          <cell r="E1146">
            <v>0</v>
          </cell>
        </row>
        <row r="1147">
          <cell r="C1147">
            <v>0</v>
          </cell>
          <cell r="E1147">
            <v>0</v>
          </cell>
        </row>
        <row r="1148">
          <cell r="C1148">
            <v>0</v>
          </cell>
          <cell r="E1148">
            <v>0</v>
          </cell>
        </row>
        <row r="1149">
          <cell r="C1149">
            <v>0</v>
          </cell>
          <cell r="E1149">
            <v>0</v>
          </cell>
        </row>
        <row r="1150">
          <cell r="C1150">
            <v>0</v>
          </cell>
          <cell r="E1150">
            <v>0</v>
          </cell>
        </row>
        <row r="1151">
          <cell r="C1151">
            <v>0</v>
          </cell>
          <cell r="E1151">
            <v>0</v>
          </cell>
        </row>
        <row r="1152">
          <cell r="C1152">
            <v>0</v>
          </cell>
          <cell r="E1152">
            <v>0</v>
          </cell>
        </row>
        <row r="1153">
          <cell r="C1153">
            <v>0</v>
          </cell>
          <cell r="E1153">
            <v>0</v>
          </cell>
        </row>
        <row r="1154">
          <cell r="C1154">
            <v>0</v>
          </cell>
          <cell r="E1154">
            <v>0</v>
          </cell>
        </row>
        <row r="1155">
          <cell r="C1155">
            <v>0</v>
          </cell>
          <cell r="E1155">
            <v>0</v>
          </cell>
        </row>
        <row r="1156">
          <cell r="C1156">
            <v>0</v>
          </cell>
          <cell r="E1156">
            <v>0</v>
          </cell>
        </row>
        <row r="1157">
          <cell r="C1157">
            <v>0</v>
          </cell>
          <cell r="E1157">
            <v>0</v>
          </cell>
        </row>
        <row r="1158">
          <cell r="C1158">
            <v>0</v>
          </cell>
          <cell r="E1158">
            <v>0</v>
          </cell>
        </row>
        <row r="1159">
          <cell r="C1159">
            <v>0</v>
          </cell>
          <cell r="E1159">
            <v>0</v>
          </cell>
        </row>
        <row r="1160">
          <cell r="C1160">
            <v>0</v>
          </cell>
          <cell r="E1160">
            <v>0</v>
          </cell>
        </row>
        <row r="1161">
          <cell r="C1161">
            <v>0</v>
          </cell>
          <cell r="E1161">
            <v>0</v>
          </cell>
        </row>
        <row r="1162">
          <cell r="C1162">
            <v>0</v>
          </cell>
          <cell r="E1162">
            <v>0</v>
          </cell>
        </row>
        <row r="1163">
          <cell r="C1163">
            <v>0</v>
          </cell>
          <cell r="E1163">
            <v>0</v>
          </cell>
        </row>
        <row r="1164">
          <cell r="C1164">
            <v>0</v>
          </cell>
          <cell r="E1164">
            <v>0</v>
          </cell>
        </row>
        <row r="1165">
          <cell r="C1165">
            <v>0</v>
          </cell>
          <cell r="E1165">
            <v>0</v>
          </cell>
        </row>
        <row r="1166">
          <cell r="C1166">
            <v>0</v>
          </cell>
          <cell r="E1166">
            <v>0</v>
          </cell>
        </row>
        <row r="1167">
          <cell r="C1167">
            <v>0</v>
          </cell>
          <cell r="E1167">
            <v>0</v>
          </cell>
        </row>
        <row r="1168">
          <cell r="C1168">
            <v>0</v>
          </cell>
          <cell r="E1168">
            <v>0</v>
          </cell>
        </row>
        <row r="1169">
          <cell r="C1169">
            <v>0</v>
          </cell>
          <cell r="E1169">
            <v>0</v>
          </cell>
        </row>
        <row r="1170">
          <cell r="C1170">
            <v>0</v>
          </cell>
          <cell r="E1170">
            <v>0</v>
          </cell>
        </row>
        <row r="1171">
          <cell r="C1171">
            <v>0</v>
          </cell>
          <cell r="E1171">
            <v>0</v>
          </cell>
        </row>
        <row r="1172">
          <cell r="C1172">
            <v>0</v>
          </cell>
          <cell r="E1172">
            <v>0</v>
          </cell>
        </row>
        <row r="1173">
          <cell r="C1173">
            <v>0</v>
          </cell>
          <cell r="E1173">
            <v>0</v>
          </cell>
        </row>
        <row r="1174">
          <cell r="C1174">
            <v>0</v>
          </cell>
          <cell r="E1174">
            <v>0</v>
          </cell>
        </row>
        <row r="1175">
          <cell r="C1175">
            <v>0</v>
          </cell>
          <cell r="E1175">
            <v>0</v>
          </cell>
        </row>
        <row r="1176">
          <cell r="C1176">
            <v>0</v>
          </cell>
          <cell r="E1176">
            <v>0</v>
          </cell>
        </row>
        <row r="1177">
          <cell r="C1177">
            <v>0</v>
          </cell>
          <cell r="E1177">
            <v>0</v>
          </cell>
        </row>
        <row r="1178">
          <cell r="C1178">
            <v>0</v>
          </cell>
          <cell r="E1178">
            <v>0</v>
          </cell>
        </row>
        <row r="1179">
          <cell r="C1179">
            <v>0</v>
          </cell>
          <cell r="E1179">
            <v>0</v>
          </cell>
        </row>
        <row r="1180">
          <cell r="C1180">
            <v>0</v>
          </cell>
          <cell r="E1180">
            <v>0</v>
          </cell>
        </row>
        <row r="1181">
          <cell r="C1181">
            <v>0</v>
          </cell>
          <cell r="E1181">
            <v>0</v>
          </cell>
        </row>
        <row r="1182">
          <cell r="C1182">
            <v>0</v>
          </cell>
          <cell r="E1182">
            <v>0</v>
          </cell>
        </row>
        <row r="1183">
          <cell r="C1183">
            <v>0</v>
          </cell>
          <cell r="E1183">
            <v>0</v>
          </cell>
        </row>
        <row r="1184">
          <cell r="C1184">
            <v>0</v>
          </cell>
          <cell r="E1184">
            <v>0</v>
          </cell>
        </row>
        <row r="1185">
          <cell r="C1185">
            <v>0</v>
          </cell>
          <cell r="E1185">
            <v>0</v>
          </cell>
        </row>
        <row r="1186">
          <cell r="C1186">
            <v>0</v>
          </cell>
          <cell r="E1186">
            <v>0</v>
          </cell>
        </row>
        <row r="1187">
          <cell r="C1187">
            <v>0</v>
          </cell>
          <cell r="E1187">
            <v>0</v>
          </cell>
        </row>
        <row r="1188">
          <cell r="C1188">
            <v>0</v>
          </cell>
          <cell r="E1188">
            <v>0</v>
          </cell>
        </row>
        <row r="1189">
          <cell r="C1189">
            <v>0</v>
          </cell>
          <cell r="E1189">
            <v>0</v>
          </cell>
        </row>
        <row r="1190">
          <cell r="C1190">
            <v>0</v>
          </cell>
          <cell r="E1190">
            <v>0</v>
          </cell>
        </row>
        <row r="1191">
          <cell r="C1191">
            <v>0</v>
          </cell>
          <cell r="E1191">
            <v>0</v>
          </cell>
        </row>
        <row r="1192">
          <cell r="C1192">
            <v>0</v>
          </cell>
          <cell r="E1192">
            <v>0</v>
          </cell>
        </row>
        <row r="1193">
          <cell r="C1193">
            <v>0</v>
          </cell>
          <cell r="E1193">
            <v>0</v>
          </cell>
        </row>
        <row r="1194">
          <cell r="C1194">
            <v>0</v>
          </cell>
          <cell r="E1194">
            <v>0</v>
          </cell>
        </row>
        <row r="1195">
          <cell r="C1195">
            <v>0</v>
          </cell>
          <cell r="E1195">
            <v>0</v>
          </cell>
        </row>
        <row r="1196">
          <cell r="C1196">
            <v>0</v>
          </cell>
          <cell r="E1196">
            <v>0</v>
          </cell>
        </row>
        <row r="1197">
          <cell r="C1197">
            <v>0</v>
          </cell>
          <cell r="E1197">
            <v>0</v>
          </cell>
        </row>
        <row r="1198">
          <cell r="C1198">
            <v>0</v>
          </cell>
          <cell r="E1198">
            <v>0</v>
          </cell>
        </row>
        <row r="1199">
          <cell r="C1199">
            <v>0</v>
          </cell>
          <cell r="E1199">
            <v>0</v>
          </cell>
        </row>
        <row r="1200">
          <cell r="C1200">
            <v>0</v>
          </cell>
          <cell r="E1200">
            <v>0</v>
          </cell>
        </row>
        <row r="1201">
          <cell r="C1201">
            <v>0</v>
          </cell>
          <cell r="E1201">
            <v>0</v>
          </cell>
        </row>
        <row r="1202">
          <cell r="C1202">
            <v>0</v>
          </cell>
          <cell r="E1202">
            <v>0</v>
          </cell>
        </row>
        <row r="1203">
          <cell r="C1203">
            <v>0</v>
          </cell>
          <cell r="E1203">
            <v>0</v>
          </cell>
        </row>
        <row r="1204">
          <cell r="C1204">
            <v>0</v>
          </cell>
          <cell r="E1204">
            <v>0</v>
          </cell>
        </row>
        <row r="1205">
          <cell r="C1205">
            <v>0</v>
          </cell>
          <cell r="E1205">
            <v>0</v>
          </cell>
        </row>
        <row r="1206">
          <cell r="C1206">
            <v>0</v>
          </cell>
          <cell r="E1206">
            <v>0</v>
          </cell>
        </row>
        <row r="1207">
          <cell r="C1207">
            <v>0</v>
          </cell>
          <cell r="E1207">
            <v>0</v>
          </cell>
        </row>
        <row r="1208">
          <cell r="C1208">
            <v>0</v>
          </cell>
          <cell r="E1208">
            <v>0</v>
          </cell>
        </row>
        <row r="1209">
          <cell r="C1209">
            <v>0</v>
          </cell>
          <cell r="E1209">
            <v>0</v>
          </cell>
        </row>
        <row r="1210">
          <cell r="C1210">
            <v>0</v>
          </cell>
          <cell r="E1210">
            <v>0</v>
          </cell>
        </row>
        <row r="1211">
          <cell r="C1211">
            <v>0</v>
          </cell>
          <cell r="E1211">
            <v>0</v>
          </cell>
        </row>
        <row r="1212">
          <cell r="C1212">
            <v>0</v>
          </cell>
          <cell r="E1212">
            <v>0</v>
          </cell>
        </row>
        <row r="1213">
          <cell r="C1213">
            <v>0</v>
          </cell>
          <cell r="E1213">
            <v>0</v>
          </cell>
        </row>
        <row r="1214">
          <cell r="C1214">
            <v>0</v>
          </cell>
          <cell r="E1214">
            <v>0</v>
          </cell>
        </row>
        <row r="1215">
          <cell r="C1215">
            <v>0</v>
          </cell>
          <cell r="E1215">
            <v>0</v>
          </cell>
        </row>
        <row r="1216">
          <cell r="C1216">
            <v>0</v>
          </cell>
          <cell r="E1216">
            <v>0</v>
          </cell>
        </row>
        <row r="1217">
          <cell r="C1217">
            <v>0</v>
          </cell>
          <cell r="E1217">
            <v>0</v>
          </cell>
        </row>
        <row r="1218">
          <cell r="C1218">
            <v>0</v>
          </cell>
          <cell r="E1218">
            <v>0</v>
          </cell>
        </row>
        <row r="1219">
          <cell r="C1219">
            <v>0</v>
          </cell>
          <cell r="E1219">
            <v>0</v>
          </cell>
        </row>
        <row r="1220">
          <cell r="C1220">
            <v>0</v>
          </cell>
          <cell r="E1220">
            <v>0</v>
          </cell>
        </row>
        <row r="1221">
          <cell r="C1221">
            <v>0</v>
          </cell>
          <cell r="E1221">
            <v>0</v>
          </cell>
        </row>
        <row r="1222">
          <cell r="C1222">
            <v>0</v>
          </cell>
          <cell r="E1222">
            <v>0</v>
          </cell>
        </row>
        <row r="1223">
          <cell r="C1223">
            <v>0</v>
          </cell>
          <cell r="E1223">
            <v>0</v>
          </cell>
        </row>
        <row r="1224">
          <cell r="C1224">
            <v>0</v>
          </cell>
          <cell r="E1224">
            <v>0</v>
          </cell>
        </row>
        <row r="1225">
          <cell r="C1225">
            <v>0</v>
          </cell>
          <cell r="E1225">
            <v>0</v>
          </cell>
        </row>
        <row r="1226">
          <cell r="C1226">
            <v>0</v>
          </cell>
          <cell r="E1226">
            <v>0</v>
          </cell>
        </row>
        <row r="1227">
          <cell r="C1227">
            <v>0</v>
          </cell>
          <cell r="E1227">
            <v>0</v>
          </cell>
        </row>
        <row r="1228">
          <cell r="C1228">
            <v>0</v>
          </cell>
          <cell r="E1228">
            <v>0</v>
          </cell>
        </row>
        <row r="1229">
          <cell r="C1229">
            <v>0</v>
          </cell>
          <cell r="E1229">
            <v>0</v>
          </cell>
        </row>
        <row r="1230">
          <cell r="C1230">
            <v>0</v>
          </cell>
          <cell r="E1230">
            <v>0</v>
          </cell>
        </row>
        <row r="1231">
          <cell r="C1231">
            <v>0</v>
          </cell>
          <cell r="E1231">
            <v>0</v>
          </cell>
        </row>
        <row r="1232">
          <cell r="C1232">
            <v>0</v>
          </cell>
          <cell r="E1232">
            <v>0</v>
          </cell>
        </row>
        <row r="1233">
          <cell r="C1233">
            <v>0</v>
          </cell>
          <cell r="E1233">
            <v>0</v>
          </cell>
        </row>
        <row r="1234">
          <cell r="C1234">
            <v>0</v>
          </cell>
          <cell r="E1234">
            <v>0</v>
          </cell>
        </row>
        <row r="1235">
          <cell r="C1235">
            <v>0</v>
          </cell>
          <cell r="E1235">
            <v>0</v>
          </cell>
        </row>
        <row r="1236">
          <cell r="C1236">
            <v>0</v>
          </cell>
          <cell r="E1236">
            <v>0</v>
          </cell>
        </row>
        <row r="1237">
          <cell r="C1237">
            <v>0</v>
          </cell>
          <cell r="E1237">
            <v>0</v>
          </cell>
        </row>
        <row r="1238">
          <cell r="C1238">
            <v>0</v>
          </cell>
          <cell r="E1238">
            <v>0</v>
          </cell>
        </row>
        <row r="1239">
          <cell r="C1239">
            <v>0</v>
          </cell>
          <cell r="E1239">
            <v>0</v>
          </cell>
        </row>
        <row r="1240">
          <cell r="C1240">
            <v>0</v>
          </cell>
          <cell r="E1240">
            <v>0</v>
          </cell>
        </row>
        <row r="1241">
          <cell r="C1241">
            <v>0</v>
          </cell>
          <cell r="E1241">
            <v>0</v>
          </cell>
        </row>
        <row r="1242">
          <cell r="C1242">
            <v>0</v>
          </cell>
          <cell r="E1242">
            <v>0</v>
          </cell>
        </row>
        <row r="1243">
          <cell r="C1243">
            <v>0</v>
          </cell>
          <cell r="E1243">
            <v>0</v>
          </cell>
        </row>
        <row r="1244">
          <cell r="C1244">
            <v>0</v>
          </cell>
          <cell r="E1244">
            <v>0</v>
          </cell>
        </row>
        <row r="1245">
          <cell r="C1245">
            <v>0</v>
          </cell>
          <cell r="E1245">
            <v>0</v>
          </cell>
        </row>
        <row r="1246">
          <cell r="C1246">
            <v>0</v>
          </cell>
          <cell r="E1246">
            <v>0</v>
          </cell>
        </row>
        <row r="1247">
          <cell r="C1247">
            <v>0</v>
          </cell>
          <cell r="E1247">
            <v>0</v>
          </cell>
        </row>
        <row r="1248">
          <cell r="C1248">
            <v>0</v>
          </cell>
          <cell r="E1248">
            <v>0</v>
          </cell>
        </row>
        <row r="1249">
          <cell r="C1249">
            <v>0</v>
          </cell>
          <cell r="E1249">
            <v>0</v>
          </cell>
        </row>
        <row r="1250">
          <cell r="C1250">
            <v>0</v>
          </cell>
          <cell r="E1250">
            <v>0</v>
          </cell>
        </row>
        <row r="1251">
          <cell r="C1251">
            <v>0</v>
          </cell>
          <cell r="E1251">
            <v>0</v>
          </cell>
        </row>
        <row r="1252">
          <cell r="C1252">
            <v>0</v>
          </cell>
          <cell r="E1252">
            <v>0</v>
          </cell>
        </row>
        <row r="1253">
          <cell r="C1253">
            <v>0</v>
          </cell>
          <cell r="E1253">
            <v>0</v>
          </cell>
        </row>
        <row r="1254">
          <cell r="C1254">
            <v>0</v>
          </cell>
          <cell r="E1254">
            <v>0</v>
          </cell>
        </row>
        <row r="1255">
          <cell r="C1255">
            <v>0</v>
          </cell>
          <cell r="E1255">
            <v>0</v>
          </cell>
        </row>
        <row r="1256">
          <cell r="C1256">
            <v>0</v>
          </cell>
          <cell r="E1256">
            <v>0</v>
          </cell>
        </row>
        <row r="1257">
          <cell r="C1257">
            <v>0</v>
          </cell>
          <cell r="E1257">
            <v>0</v>
          </cell>
        </row>
        <row r="1258">
          <cell r="C1258">
            <v>0</v>
          </cell>
          <cell r="E1258">
            <v>0</v>
          </cell>
        </row>
        <row r="1259">
          <cell r="C1259">
            <v>0</v>
          </cell>
          <cell r="E1259">
            <v>0</v>
          </cell>
        </row>
        <row r="1260">
          <cell r="C1260">
            <v>0</v>
          </cell>
          <cell r="E1260">
            <v>0</v>
          </cell>
        </row>
        <row r="1261">
          <cell r="C1261">
            <v>0</v>
          </cell>
          <cell r="E1261">
            <v>0</v>
          </cell>
        </row>
        <row r="1262">
          <cell r="C1262">
            <v>0</v>
          </cell>
          <cell r="E1262">
            <v>0</v>
          </cell>
        </row>
        <row r="1263">
          <cell r="C1263">
            <v>0</v>
          </cell>
          <cell r="E1263">
            <v>0</v>
          </cell>
        </row>
        <row r="1264">
          <cell r="C1264">
            <v>0</v>
          </cell>
          <cell r="E1264">
            <v>0</v>
          </cell>
        </row>
        <row r="1265">
          <cell r="C1265">
            <v>0</v>
          </cell>
          <cell r="E1265">
            <v>0</v>
          </cell>
        </row>
        <row r="1266">
          <cell r="C1266">
            <v>0</v>
          </cell>
          <cell r="E1266">
            <v>0</v>
          </cell>
        </row>
        <row r="1267">
          <cell r="C1267">
            <v>0</v>
          </cell>
          <cell r="E1267">
            <v>0</v>
          </cell>
        </row>
        <row r="1268">
          <cell r="C1268">
            <v>0</v>
          </cell>
          <cell r="E1268">
            <v>0</v>
          </cell>
        </row>
        <row r="1269">
          <cell r="C1269">
            <v>0</v>
          </cell>
          <cell r="E1269">
            <v>0</v>
          </cell>
        </row>
        <row r="1270">
          <cell r="C1270">
            <v>0</v>
          </cell>
          <cell r="E1270">
            <v>0</v>
          </cell>
        </row>
        <row r="1271">
          <cell r="C1271">
            <v>0</v>
          </cell>
          <cell r="E1271">
            <v>0</v>
          </cell>
        </row>
        <row r="1272">
          <cell r="C1272">
            <v>0</v>
          </cell>
          <cell r="E1272">
            <v>0</v>
          </cell>
        </row>
        <row r="1273">
          <cell r="C1273">
            <v>0</v>
          </cell>
          <cell r="E1273">
            <v>0</v>
          </cell>
        </row>
        <row r="1274">
          <cell r="C1274">
            <v>0</v>
          </cell>
          <cell r="E1274">
            <v>0</v>
          </cell>
        </row>
        <row r="1275">
          <cell r="C1275">
            <v>0</v>
          </cell>
          <cell r="E1275">
            <v>0</v>
          </cell>
        </row>
        <row r="1276">
          <cell r="C1276">
            <v>0</v>
          </cell>
          <cell r="E1276">
            <v>0</v>
          </cell>
        </row>
        <row r="1277">
          <cell r="C1277">
            <v>0</v>
          </cell>
          <cell r="E1277">
            <v>0</v>
          </cell>
        </row>
        <row r="1278">
          <cell r="C1278">
            <v>0</v>
          </cell>
          <cell r="E1278">
            <v>0</v>
          </cell>
        </row>
        <row r="1279">
          <cell r="C1279">
            <v>0</v>
          </cell>
          <cell r="E1279">
            <v>0</v>
          </cell>
        </row>
        <row r="1280">
          <cell r="C1280">
            <v>0</v>
          </cell>
          <cell r="E1280">
            <v>0</v>
          </cell>
        </row>
        <row r="1281">
          <cell r="C1281">
            <v>0</v>
          </cell>
          <cell r="E1281">
            <v>0</v>
          </cell>
        </row>
        <row r="1282">
          <cell r="C1282">
            <v>0</v>
          </cell>
          <cell r="E1282">
            <v>0</v>
          </cell>
        </row>
        <row r="1283">
          <cell r="C1283">
            <v>0</v>
          </cell>
          <cell r="E1283">
            <v>0</v>
          </cell>
        </row>
        <row r="1284">
          <cell r="C1284">
            <v>0</v>
          </cell>
          <cell r="E1284">
            <v>0</v>
          </cell>
        </row>
        <row r="1285">
          <cell r="C1285">
            <v>0</v>
          </cell>
          <cell r="E1285">
            <v>0</v>
          </cell>
        </row>
        <row r="1286">
          <cell r="C1286">
            <v>0</v>
          </cell>
          <cell r="E1286">
            <v>0</v>
          </cell>
        </row>
        <row r="1287">
          <cell r="C1287">
            <v>0</v>
          </cell>
          <cell r="E1287">
            <v>0</v>
          </cell>
        </row>
        <row r="1288">
          <cell r="C1288">
            <v>0</v>
          </cell>
          <cell r="E1288">
            <v>0</v>
          </cell>
        </row>
        <row r="1289">
          <cell r="C1289">
            <v>0</v>
          </cell>
          <cell r="E1289">
            <v>0</v>
          </cell>
        </row>
        <row r="1290">
          <cell r="C1290">
            <v>0</v>
          </cell>
          <cell r="E1290">
            <v>0</v>
          </cell>
        </row>
        <row r="1291">
          <cell r="C1291">
            <v>0</v>
          </cell>
          <cell r="E1291">
            <v>0</v>
          </cell>
        </row>
        <row r="1292">
          <cell r="C1292">
            <v>0</v>
          </cell>
          <cell r="E1292">
            <v>0</v>
          </cell>
        </row>
        <row r="1293">
          <cell r="C1293">
            <v>0</v>
          </cell>
          <cell r="E1293">
            <v>0</v>
          </cell>
        </row>
        <row r="1294">
          <cell r="C1294">
            <v>0</v>
          </cell>
          <cell r="E1294">
            <v>0</v>
          </cell>
        </row>
        <row r="1295">
          <cell r="C1295">
            <v>0</v>
          </cell>
          <cell r="E1295">
            <v>0</v>
          </cell>
        </row>
        <row r="1296">
          <cell r="C1296">
            <v>0</v>
          </cell>
          <cell r="E1296">
            <v>0</v>
          </cell>
        </row>
        <row r="1297">
          <cell r="C1297">
            <v>0</v>
          </cell>
          <cell r="E1297">
            <v>0</v>
          </cell>
        </row>
        <row r="1298">
          <cell r="C1298">
            <v>0</v>
          </cell>
          <cell r="E1298">
            <v>0</v>
          </cell>
        </row>
        <row r="1299">
          <cell r="C1299">
            <v>0</v>
          </cell>
          <cell r="E1299">
            <v>0</v>
          </cell>
        </row>
        <row r="1300">
          <cell r="C1300">
            <v>0</v>
          </cell>
          <cell r="E1300">
            <v>0</v>
          </cell>
        </row>
        <row r="1301">
          <cell r="C1301">
            <v>0</v>
          </cell>
          <cell r="E1301">
            <v>0</v>
          </cell>
        </row>
        <row r="1302">
          <cell r="C1302">
            <v>0</v>
          </cell>
          <cell r="E1302">
            <v>0</v>
          </cell>
        </row>
        <row r="1303">
          <cell r="C1303">
            <v>0</v>
          </cell>
          <cell r="E1303">
            <v>0</v>
          </cell>
        </row>
        <row r="1304">
          <cell r="C1304">
            <v>0</v>
          </cell>
          <cell r="E1304">
            <v>0</v>
          </cell>
        </row>
        <row r="1305">
          <cell r="C1305">
            <v>0</v>
          </cell>
          <cell r="E1305">
            <v>0</v>
          </cell>
        </row>
        <row r="1306">
          <cell r="C1306">
            <v>0</v>
          </cell>
          <cell r="E1306">
            <v>0</v>
          </cell>
        </row>
        <row r="1307">
          <cell r="C1307">
            <v>0</v>
          </cell>
          <cell r="E1307">
            <v>0</v>
          </cell>
        </row>
        <row r="1308">
          <cell r="C1308">
            <v>0</v>
          </cell>
          <cell r="E1308">
            <v>0</v>
          </cell>
        </row>
        <row r="1309">
          <cell r="C1309">
            <v>0</v>
          </cell>
          <cell r="E1309">
            <v>0</v>
          </cell>
        </row>
        <row r="1310">
          <cell r="C1310">
            <v>0</v>
          </cell>
          <cell r="E1310">
            <v>0</v>
          </cell>
        </row>
        <row r="1311">
          <cell r="C1311">
            <v>0</v>
          </cell>
          <cell r="E1311">
            <v>0</v>
          </cell>
        </row>
        <row r="1312">
          <cell r="C1312">
            <v>0</v>
          </cell>
          <cell r="E1312">
            <v>0</v>
          </cell>
        </row>
        <row r="1313">
          <cell r="C1313">
            <v>0</v>
          </cell>
          <cell r="E1313">
            <v>0</v>
          </cell>
        </row>
        <row r="1314">
          <cell r="C1314">
            <v>0</v>
          </cell>
          <cell r="E1314">
            <v>0</v>
          </cell>
        </row>
        <row r="1315">
          <cell r="C1315">
            <v>0</v>
          </cell>
          <cell r="E1315">
            <v>0</v>
          </cell>
        </row>
        <row r="1316">
          <cell r="C1316">
            <v>0</v>
          </cell>
          <cell r="E1316">
            <v>0</v>
          </cell>
        </row>
        <row r="1317">
          <cell r="C1317">
            <v>0</v>
          </cell>
          <cell r="E1317">
            <v>0</v>
          </cell>
        </row>
        <row r="1318">
          <cell r="C1318">
            <v>0</v>
          </cell>
          <cell r="E1318">
            <v>0</v>
          </cell>
        </row>
        <row r="1319">
          <cell r="C1319">
            <v>0</v>
          </cell>
          <cell r="E1319">
            <v>0</v>
          </cell>
        </row>
        <row r="1320">
          <cell r="C1320">
            <v>0</v>
          </cell>
          <cell r="E1320">
            <v>0</v>
          </cell>
        </row>
        <row r="1321">
          <cell r="C1321">
            <v>0</v>
          </cell>
          <cell r="E1321">
            <v>0</v>
          </cell>
        </row>
        <row r="1322">
          <cell r="C1322">
            <v>0</v>
          </cell>
          <cell r="E1322">
            <v>0</v>
          </cell>
        </row>
        <row r="1323">
          <cell r="C1323">
            <v>0</v>
          </cell>
          <cell r="E1323">
            <v>0</v>
          </cell>
        </row>
        <row r="1324">
          <cell r="C1324">
            <v>0</v>
          </cell>
          <cell r="E1324">
            <v>0</v>
          </cell>
        </row>
        <row r="1325">
          <cell r="C1325">
            <v>0</v>
          </cell>
          <cell r="E1325">
            <v>0</v>
          </cell>
        </row>
        <row r="1326">
          <cell r="C1326">
            <v>0</v>
          </cell>
          <cell r="E1326">
            <v>0</v>
          </cell>
        </row>
        <row r="1327">
          <cell r="C1327">
            <v>0</v>
          </cell>
          <cell r="E1327">
            <v>0</v>
          </cell>
        </row>
        <row r="1328">
          <cell r="C1328">
            <v>0</v>
          </cell>
          <cell r="E1328">
            <v>0</v>
          </cell>
        </row>
        <row r="1329">
          <cell r="C1329">
            <v>0</v>
          </cell>
          <cell r="E1329">
            <v>0</v>
          </cell>
        </row>
        <row r="1330">
          <cell r="C1330">
            <v>0</v>
          </cell>
          <cell r="E1330">
            <v>0</v>
          </cell>
        </row>
        <row r="1331">
          <cell r="C1331">
            <v>0</v>
          </cell>
          <cell r="E1331">
            <v>0</v>
          </cell>
        </row>
        <row r="1332">
          <cell r="C1332">
            <v>0</v>
          </cell>
          <cell r="E1332">
            <v>0</v>
          </cell>
        </row>
        <row r="1333">
          <cell r="C1333">
            <v>0</v>
          </cell>
          <cell r="E1333">
            <v>0</v>
          </cell>
        </row>
        <row r="1334">
          <cell r="C1334">
            <v>0</v>
          </cell>
          <cell r="E1334">
            <v>0</v>
          </cell>
        </row>
        <row r="1335">
          <cell r="C1335">
            <v>0</v>
          </cell>
          <cell r="E1335">
            <v>0</v>
          </cell>
        </row>
        <row r="1336">
          <cell r="C1336">
            <v>0</v>
          </cell>
          <cell r="E1336">
            <v>0</v>
          </cell>
        </row>
        <row r="1337">
          <cell r="C1337">
            <v>0</v>
          </cell>
          <cell r="E1337">
            <v>0</v>
          </cell>
        </row>
        <row r="1338">
          <cell r="C1338">
            <v>0</v>
          </cell>
          <cell r="E1338">
            <v>0</v>
          </cell>
        </row>
        <row r="1339">
          <cell r="C1339">
            <v>0</v>
          </cell>
          <cell r="E1339">
            <v>0</v>
          </cell>
        </row>
        <row r="1340">
          <cell r="C1340">
            <v>0</v>
          </cell>
          <cell r="E1340">
            <v>0</v>
          </cell>
        </row>
        <row r="1341">
          <cell r="C1341">
            <v>0</v>
          </cell>
          <cell r="E1341">
            <v>0</v>
          </cell>
        </row>
        <row r="1342">
          <cell r="C1342">
            <v>0</v>
          </cell>
          <cell r="E1342">
            <v>0</v>
          </cell>
        </row>
        <row r="1343">
          <cell r="C1343">
            <v>0</v>
          </cell>
          <cell r="E1343">
            <v>0</v>
          </cell>
        </row>
        <row r="1344">
          <cell r="C1344">
            <v>0</v>
          </cell>
          <cell r="E1344">
            <v>0</v>
          </cell>
        </row>
        <row r="1345">
          <cell r="C1345">
            <v>0</v>
          </cell>
          <cell r="E1345">
            <v>0</v>
          </cell>
        </row>
        <row r="1346">
          <cell r="C1346">
            <v>0</v>
          </cell>
          <cell r="E1346">
            <v>0</v>
          </cell>
        </row>
        <row r="1347">
          <cell r="C1347">
            <v>0</v>
          </cell>
          <cell r="E1347">
            <v>0</v>
          </cell>
        </row>
        <row r="1348">
          <cell r="C1348">
            <v>0</v>
          </cell>
          <cell r="E1348">
            <v>0</v>
          </cell>
        </row>
        <row r="1349">
          <cell r="C1349">
            <v>0</v>
          </cell>
          <cell r="E1349">
            <v>0</v>
          </cell>
        </row>
        <row r="1350">
          <cell r="C1350">
            <v>0</v>
          </cell>
          <cell r="E1350">
            <v>0</v>
          </cell>
        </row>
        <row r="1351">
          <cell r="C1351">
            <v>0</v>
          </cell>
          <cell r="E1351">
            <v>0</v>
          </cell>
        </row>
        <row r="1352">
          <cell r="C1352">
            <v>0</v>
          </cell>
          <cell r="E1352">
            <v>0</v>
          </cell>
        </row>
        <row r="1353">
          <cell r="C1353">
            <v>0</v>
          </cell>
          <cell r="E1353">
            <v>0</v>
          </cell>
        </row>
        <row r="1354">
          <cell r="C1354">
            <v>0</v>
          </cell>
          <cell r="E1354">
            <v>0</v>
          </cell>
        </row>
        <row r="1355">
          <cell r="C1355">
            <v>0</v>
          </cell>
          <cell r="E1355">
            <v>0</v>
          </cell>
        </row>
        <row r="1356">
          <cell r="C1356">
            <v>0</v>
          </cell>
          <cell r="E1356">
            <v>0</v>
          </cell>
        </row>
        <row r="1357">
          <cell r="C1357">
            <v>0</v>
          </cell>
          <cell r="E1357">
            <v>0</v>
          </cell>
        </row>
        <row r="1358">
          <cell r="C1358">
            <v>0</v>
          </cell>
          <cell r="E1358">
            <v>0</v>
          </cell>
        </row>
        <row r="1359">
          <cell r="C1359">
            <v>0</v>
          </cell>
          <cell r="E1359">
            <v>0</v>
          </cell>
        </row>
        <row r="1360">
          <cell r="C1360">
            <v>0</v>
          </cell>
          <cell r="E1360">
            <v>0</v>
          </cell>
        </row>
        <row r="1361">
          <cell r="C1361">
            <v>0</v>
          </cell>
          <cell r="E1361">
            <v>0</v>
          </cell>
        </row>
        <row r="1362">
          <cell r="C1362">
            <v>0</v>
          </cell>
          <cell r="E1362">
            <v>0</v>
          </cell>
        </row>
        <row r="1363">
          <cell r="C1363">
            <v>0</v>
          </cell>
          <cell r="E1363">
            <v>0</v>
          </cell>
        </row>
        <row r="1364">
          <cell r="C1364">
            <v>0</v>
          </cell>
          <cell r="E1364">
            <v>0</v>
          </cell>
        </row>
        <row r="1365">
          <cell r="C1365">
            <v>0</v>
          </cell>
          <cell r="E1365">
            <v>0</v>
          </cell>
        </row>
        <row r="1366">
          <cell r="C1366">
            <v>0</v>
          </cell>
          <cell r="E1366">
            <v>0</v>
          </cell>
        </row>
        <row r="1367">
          <cell r="C1367">
            <v>0</v>
          </cell>
          <cell r="E1367">
            <v>0</v>
          </cell>
        </row>
        <row r="1368">
          <cell r="C1368">
            <v>0</v>
          </cell>
          <cell r="E1368">
            <v>0</v>
          </cell>
        </row>
        <row r="1369">
          <cell r="C1369">
            <v>0</v>
          </cell>
          <cell r="E1369">
            <v>0</v>
          </cell>
        </row>
        <row r="1370">
          <cell r="C1370">
            <v>0</v>
          </cell>
          <cell r="E1370">
            <v>0</v>
          </cell>
        </row>
        <row r="1371">
          <cell r="C1371">
            <v>0</v>
          </cell>
          <cell r="E1371">
            <v>0</v>
          </cell>
        </row>
        <row r="1372">
          <cell r="C1372">
            <v>0</v>
          </cell>
          <cell r="E1372">
            <v>0</v>
          </cell>
        </row>
        <row r="1373">
          <cell r="C1373">
            <v>0</v>
          </cell>
          <cell r="E1373">
            <v>0</v>
          </cell>
        </row>
        <row r="1374">
          <cell r="C1374">
            <v>0</v>
          </cell>
          <cell r="E1374">
            <v>0</v>
          </cell>
        </row>
        <row r="1375">
          <cell r="C1375">
            <v>0</v>
          </cell>
          <cell r="E1375">
            <v>0</v>
          </cell>
        </row>
        <row r="1376">
          <cell r="C1376">
            <v>0</v>
          </cell>
          <cell r="E1376">
            <v>0</v>
          </cell>
        </row>
        <row r="1377">
          <cell r="C1377">
            <v>0</v>
          </cell>
          <cell r="E1377">
            <v>0</v>
          </cell>
        </row>
        <row r="1378">
          <cell r="C1378">
            <v>0</v>
          </cell>
          <cell r="E1378">
            <v>0</v>
          </cell>
        </row>
        <row r="1379">
          <cell r="C1379">
            <v>0</v>
          </cell>
          <cell r="E1379">
            <v>0</v>
          </cell>
        </row>
        <row r="1380">
          <cell r="C1380">
            <v>0</v>
          </cell>
          <cell r="E1380">
            <v>0</v>
          </cell>
        </row>
        <row r="1381">
          <cell r="C1381">
            <v>0</v>
          </cell>
          <cell r="E1381">
            <v>0</v>
          </cell>
        </row>
        <row r="1382">
          <cell r="C1382">
            <v>0</v>
          </cell>
          <cell r="E1382">
            <v>0</v>
          </cell>
        </row>
        <row r="1383">
          <cell r="C1383">
            <v>0</v>
          </cell>
          <cell r="E1383">
            <v>0</v>
          </cell>
        </row>
        <row r="1384">
          <cell r="C1384">
            <v>0</v>
          </cell>
          <cell r="E1384">
            <v>0</v>
          </cell>
        </row>
        <row r="1385">
          <cell r="C1385">
            <v>0</v>
          </cell>
          <cell r="E1385">
            <v>0</v>
          </cell>
        </row>
        <row r="1386">
          <cell r="C1386">
            <v>0</v>
          </cell>
          <cell r="E1386">
            <v>0</v>
          </cell>
        </row>
        <row r="1387">
          <cell r="C1387">
            <v>0</v>
          </cell>
          <cell r="E1387">
            <v>0</v>
          </cell>
        </row>
        <row r="1388">
          <cell r="C1388">
            <v>0</v>
          </cell>
          <cell r="E1388">
            <v>0</v>
          </cell>
        </row>
        <row r="1389">
          <cell r="C1389">
            <v>0</v>
          </cell>
          <cell r="E1389">
            <v>0</v>
          </cell>
        </row>
        <row r="1390">
          <cell r="C1390">
            <v>0</v>
          </cell>
          <cell r="E1390">
            <v>0</v>
          </cell>
        </row>
        <row r="1391">
          <cell r="C1391">
            <v>0</v>
          </cell>
          <cell r="E1391">
            <v>0</v>
          </cell>
        </row>
        <row r="1392">
          <cell r="C1392">
            <v>0</v>
          </cell>
          <cell r="E1392">
            <v>0</v>
          </cell>
        </row>
        <row r="1393">
          <cell r="C1393">
            <v>0</v>
          </cell>
          <cell r="E1393">
            <v>0</v>
          </cell>
        </row>
        <row r="1394">
          <cell r="C1394">
            <v>0</v>
          </cell>
          <cell r="E1394">
            <v>0</v>
          </cell>
        </row>
        <row r="1395">
          <cell r="C1395">
            <v>0</v>
          </cell>
          <cell r="E1395">
            <v>0</v>
          </cell>
        </row>
        <row r="1396">
          <cell r="C1396">
            <v>0</v>
          </cell>
          <cell r="E1396">
            <v>0</v>
          </cell>
        </row>
        <row r="1397">
          <cell r="C1397">
            <v>0</v>
          </cell>
          <cell r="E1397">
            <v>0</v>
          </cell>
        </row>
        <row r="1398">
          <cell r="C1398">
            <v>0</v>
          </cell>
          <cell r="E1398">
            <v>0</v>
          </cell>
        </row>
        <row r="1399">
          <cell r="C1399">
            <v>0</v>
          </cell>
          <cell r="E1399">
            <v>0</v>
          </cell>
        </row>
        <row r="1400">
          <cell r="C1400">
            <v>0</v>
          </cell>
          <cell r="E1400">
            <v>0</v>
          </cell>
        </row>
        <row r="1401">
          <cell r="C1401">
            <v>0</v>
          </cell>
          <cell r="E1401">
            <v>0</v>
          </cell>
        </row>
        <row r="1402">
          <cell r="C1402">
            <v>0</v>
          </cell>
          <cell r="E1402">
            <v>0</v>
          </cell>
        </row>
        <row r="1403">
          <cell r="C1403">
            <v>0</v>
          </cell>
          <cell r="E1403">
            <v>0</v>
          </cell>
        </row>
        <row r="1404">
          <cell r="C1404">
            <v>0</v>
          </cell>
          <cell r="E1404">
            <v>0</v>
          </cell>
        </row>
        <row r="1405">
          <cell r="C1405">
            <v>0</v>
          </cell>
          <cell r="E1405">
            <v>0</v>
          </cell>
        </row>
        <row r="1406">
          <cell r="C1406">
            <v>0</v>
          </cell>
          <cell r="E1406">
            <v>0</v>
          </cell>
        </row>
        <row r="1407">
          <cell r="C1407">
            <v>0</v>
          </cell>
          <cell r="E1407">
            <v>0</v>
          </cell>
        </row>
        <row r="1408">
          <cell r="C1408">
            <v>0</v>
          </cell>
          <cell r="E1408">
            <v>0</v>
          </cell>
        </row>
        <row r="1409">
          <cell r="C1409">
            <v>0</v>
          </cell>
          <cell r="E1409">
            <v>0</v>
          </cell>
        </row>
        <row r="1410">
          <cell r="C1410">
            <v>0</v>
          </cell>
          <cell r="E1410">
            <v>0</v>
          </cell>
        </row>
        <row r="1411">
          <cell r="C1411">
            <v>0</v>
          </cell>
          <cell r="E1411">
            <v>0</v>
          </cell>
        </row>
        <row r="1412">
          <cell r="C1412">
            <v>0</v>
          </cell>
          <cell r="E1412">
            <v>0</v>
          </cell>
        </row>
        <row r="1413">
          <cell r="C1413">
            <v>0</v>
          </cell>
          <cell r="E1413">
            <v>0</v>
          </cell>
        </row>
        <row r="1414">
          <cell r="C1414">
            <v>0</v>
          </cell>
          <cell r="E1414">
            <v>0</v>
          </cell>
        </row>
        <row r="1415">
          <cell r="C1415">
            <v>0</v>
          </cell>
          <cell r="E1415">
            <v>0</v>
          </cell>
        </row>
        <row r="1416">
          <cell r="C1416">
            <v>0</v>
          </cell>
          <cell r="E1416">
            <v>0</v>
          </cell>
        </row>
        <row r="1417">
          <cell r="C1417">
            <v>0</v>
          </cell>
          <cell r="E1417">
            <v>0</v>
          </cell>
        </row>
        <row r="1418">
          <cell r="C1418">
            <v>0</v>
          </cell>
          <cell r="E1418">
            <v>0</v>
          </cell>
        </row>
        <row r="1419">
          <cell r="C1419">
            <v>0</v>
          </cell>
          <cell r="E1419">
            <v>0</v>
          </cell>
        </row>
        <row r="1420">
          <cell r="C1420">
            <v>0</v>
          </cell>
          <cell r="E1420">
            <v>0</v>
          </cell>
        </row>
        <row r="1421">
          <cell r="C1421">
            <v>0</v>
          </cell>
          <cell r="E1421">
            <v>0</v>
          </cell>
        </row>
        <row r="1422">
          <cell r="C1422">
            <v>0</v>
          </cell>
          <cell r="E1422">
            <v>0</v>
          </cell>
        </row>
        <row r="1423">
          <cell r="C1423">
            <v>0</v>
          </cell>
          <cell r="E1423">
            <v>0</v>
          </cell>
        </row>
        <row r="1424">
          <cell r="C1424">
            <v>0</v>
          </cell>
          <cell r="E1424">
            <v>0</v>
          </cell>
        </row>
        <row r="1425">
          <cell r="C1425">
            <v>0</v>
          </cell>
          <cell r="E1425">
            <v>0</v>
          </cell>
        </row>
        <row r="1426">
          <cell r="C1426">
            <v>0</v>
          </cell>
          <cell r="E1426">
            <v>0</v>
          </cell>
        </row>
        <row r="1427">
          <cell r="C1427">
            <v>0</v>
          </cell>
          <cell r="E1427">
            <v>0</v>
          </cell>
        </row>
        <row r="1428">
          <cell r="C1428">
            <v>0</v>
          </cell>
          <cell r="E1428">
            <v>0</v>
          </cell>
        </row>
        <row r="1429">
          <cell r="C1429">
            <v>0</v>
          </cell>
          <cell r="E1429">
            <v>0</v>
          </cell>
        </row>
        <row r="1430">
          <cell r="C1430">
            <v>0</v>
          </cell>
          <cell r="E1430">
            <v>0</v>
          </cell>
        </row>
        <row r="1431">
          <cell r="C1431">
            <v>0</v>
          </cell>
          <cell r="E1431">
            <v>0</v>
          </cell>
        </row>
        <row r="1432">
          <cell r="C1432">
            <v>0</v>
          </cell>
          <cell r="E1432">
            <v>0</v>
          </cell>
        </row>
        <row r="1433">
          <cell r="C1433">
            <v>0</v>
          </cell>
          <cell r="E1433">
            <v>0</v>
          </cell>
        </row>
        <row r="1434">
          <cell r="C1434">
            <v>0</v>
          </cell>
          <cell r="E1434">
            <v>0</v>
          </cell>
        </row>
        <row r="1435">
          <cell r="C1435">
            <v>0</v>
          </cell>
          <cell r="E1435">
            <v>0</v>
          </cell>
        </row>
        <row r="1436">
          <cell r="C1436">
            <v>0</v>
          </cell>
          <cell r="E1436">
            <v>0</v>
          </cell>
        </row>
        <row r="1437">
          <cell r="C1437">
            <v>0</v>
          </cell>
          <cell r="E1437">
            <v>0</v>
          </cell>
        </row>
        <row r="1438">
          <cell r="C1438">
            <v>0</v>
          </cell>
          <cell r="E1438">
            <v>0</v>
          </cell>
        </row>
        <row r="1439">
          <cell r="C1439">
            <v>0</v>
          </cell>
          <cell r="E1439">
            <v>0</v>
          </cell>
        </row>
        <row r="1440">
          <cell r="C1440">
            <v>0</v>
          </cell>
          <cell r="E1440">
            <v>0</v>
          </cell>
        </row>
        <row r="1441">
          <cell r="C1441">
            <v>0</v>
          </cell>
          <cell r="E1441">
            <v>0</v>
          </cell>
        </row>
        <row r="1442">
          <cell r="C1442">
            <v>0</v>
          </cell>
          <cell r="E1442">
            <v>0</v>
          </cell>
        </row>
        <row r="1443">
          <cell r="C1443">
            <v>0</v>
          </cell>
          <cell r="E1443">
            <v>0</v>
          </cell>
        </row>
        <row r="1444">
          <cell r="C1444">
            <v>0</v>
          </cell>
          <cell r="E1444">
            <v>0</v>
          </cell>
        </row>
        <row r="1445">
          <cell r="C1445">
            <v>0</v>
          </cell>
          <cell r="E1445">
            <v>0</v>
          </cell>
        </row>
        <row r="1446">
          <cell r="C1446">
            <v>0</v>
          </cell>
          <cell r="E1446">
            <v>0</v>
          </cell>
        </row>
        <row r="1447">
          <cell r="C1447">
            <v>0</v>
          </cell>
          <cell r="E1447">
            <v>0</v>
          </cell>
        </row>
        <row r="1448">
          <cell r="C1448">
            <v>0</v>
          </cell>
          <cell r="E1448">
            <v>0</v>
          </cell>
        </row>
        <row r="1449">
          <cell r="C1449">
            <v>0</v>
          </cell>
          <cell r="E1449">
            <v>0</v>
          </cell>
        </row>
        <row r="1450">
          <cell r="C1450">
            <v>0</v>
          </cell>
          <cell r="E1450">
            <v>0</v>
          </cell>
        </row>
        <row r="1451">
          <cell r="C1451">
            <v>0</v>
          </cell>
          <cell r="E1451">
            <v>0</v>
          </cell>
        </row>
        <row r="1452">
          <cell r="C1452">
            <v>0</v>
          </cell>
          <cell r="E1452">
            <v>0</v>
          </cell>
        </row>
        <row r="1453">
          <cell r="C1453">
            <v>0</v>
          </cell>
          <cell r="E1453">
            <v>0</v>
          </cell>
        </row>
        <row r="1454">
          <cell r="C1454">
            <v>0</v>
          </cell>
          <cell r="E1454">
            <v>0</v>
          </cell>
        </row>
        <row r="1455">
          <cell r="C1455">
            <v>0</v>
          </cell>
          <cell r="E1455">
            <v>0</v>
          </cell>
        </row>
        <row r="1456">
          <cell r="C1456">
            <v>0</v>
          </cell>
          <cell r="E1456">
            <v>0</v>
          </cell>
        </row>
        <row r="1457">
          <cell r="C1457">
            <v>0</v>
          </cell>
          <cell r="E1457">
            <v>0</v>
          </cell>
        </row>
        <row r="1458">
          <cell r="C1458">
            <v>0</v>
          </cell>
          <cell r="E1458">
            <v>0</v>
          </cell>
        </row>
        <row r="1459">
          <cell r="C1459">
            <v>0</v>
          </cell>
          <cell r="E1459">
            <v>0</v>
          </cell>
        </row>
        <row r="1460">
          <cell r="C1460">
            <v>0</v>
          </cell>
          <cell r="E1460">
            <v>0</v>
          </cell>
        </row>
        <row r="1461">
          <cell r="C1461">
            <v>0</v>
          </cell>
          <cell r="E1461">
            <v>0</v>
          </cell>
        </row>
        <row r="1462">
          <cell r="C1462">
            <v>0</v>
          </cell>
          <cell r="E1462">
            <v>0</v>
          </cell>
        </row>
        <row r="1463">
          <cell r="C1463">
            <v>0</v>
          </cell>
          <cell r="E1463">
            <v>0</v>
          </cell>
        </row>
        <row r="1464">
          <cell r="C1464">
            <v>0</v>
          </cell>
          <cell r="E1464">
            <v>0</v>
          </cell>
        </row>
        <row r="1465">
          <cell r="C1465">
            <v>0</v>
          </cell>
          <cell r="E1465">
            <v>0</v>
          </cell>
        </row>
        <row r="1466">
          <cell r="C1466">
            <v>0</v>
          </cell>
          <cell r="E1466">
            <v>0</v>
          </cell>
        </row>
        <row r="1467">
          <cell r="C1467">
            <v>0</v>
          </cell>
          <cell r="E1467">
            <v>0</v>
          </cell>
        </row>
        <row r="1468">
          <cell r="C1468">
            <v>0</v>
          </cell>
          <cell r="E1468">
            <v>0</v>
          </cell>
        </row>
        <row r="1469">
          <cell r="C1469">
            <v>0</v>
          </cell>
          <cell r="E1469">
            <v>0</v>
          </cell>
        </row>
        <row r="1470">
          <cell r="C1470">
            <v>0</v>
          </cell>
          <cell r="E1470">
            <v>0</v>
          </cell>
        </row>
        <row r="1471">
          <cell r="C1471">
            <v>0</v>
          </cell>
          <cell r="E1471">
            <v>0</v>
          </cell>
        </row>
        <row r="1472">
          <cell r="C1472">
            <v>0</v>
          </cell>
          <cell r="E1472">
            <v>0</v>
          </cell>
        </row>
        <row r="1473">
          <cell r="C1473">
            <v>0</v>
          </cell>
          <cell r="E1473">
            <v>0</v>
          </cell>
        </row>
        <row r="1474">
          <cell r="C1474">
            <v>0</v>
          </cell>
          <cell r="E1474">
            <v>0</v>
          </cell>
        </row>
        <row r="1475">
          <cell r="C1475">
            <v>0</v>
          </cell>
          <cell r="E1475">
            <v>0</v>
          </cell>
        </row>
        <row r="1476">
          <cell r="C1476">
            <v>0</v>
          </cell>
          <cell r="E1476">
            <v>0</v>
          </cell>
        </row>
        <row r="1477">
          <cell r="C1477">
            <v>0</v>
          </cell>
          <cell r="E1477">
            <v>0</v>
          </cell>
        </row>
        <row r="1478">
          <cell r="C1478">
            <v>0</v>
          </cell>
          <cell r="E1478">
            <v>0</v>
          </cell>
        </row>
        <row r="1479">
          <cell r="C1479">
            <v>0</v>
          </cell>
          <cell r="E1479">
            <v>0</v>
          </cell>
        </row>
        <row r="1480">
          <cell r="C1480">
            <v>0</v>
          </cell>
          <cell r="E1480">
            <v>0</v>
          </cell>
        </row>
        <row r="1481">
          <cell r="C1481">
            <v>0</v>
          </cell>
          <cell r="E1481">
            <v>0</v>
          </cell>
        </row>
        <row r="1482">
          <cell r="C1482">
            <v>0</v>
          </cell>
          <cell r="E1482">
            <v>0</v>
          </cell>
        </row>
        <row r="1483">
          <cell r="C1483">
            <v>0</v>
          </cell>
          <cell r="E1483">
            <v>0</v>
          </cell>
        </row>
        <row r="1484">
          <cell r="C1484">
            <v>0</v>
          </cell>
          <cell r="E1484">
            <v>0</v>
          </cell>
        </row>
        <row r="1485">
          <cell r="C1485">
            <v>0</v>
          </cell>
          <cell r="E1485">
            <v>0</v>
          </cell>
        </row>
        <row r="1486">
          <cell r="C1486">
            <v>0</v>
          </cell>
          <cell r="E1486">
            <v>0</v>
          </cell>
        </row>
        <row r="1487">
          <cell r="C1487">
            <v>0</v>
          </cell>
          <cell r="E1487">
            <v>0</v>
          </cell>
        </row>
        <row r="1488">
          <cell r="C1488">
            <v>0</v>
          </cell>
          <cell r="E1488">
            <v>0</v>
          </cell>
        </row>
        <row r="1489">
          <cell r="C1489">
            <v>0</v>
          </cell>
          <cell r="E1489">
            <v>0</v>
          </cell>
        </row>
        <row r="1490">
          <cell r="C1490">
            <v>0</v>
          </cell>
          <cell r="E1490">
            <v>0</v>
          </cell>
        </row>
        <row r="1491">
          <cell r="C1491">
            <v>0</v>
          </cell>
          <cell r="E1491">
            <v>0</v>
          </cell>
        </row>
        <row r="1492">
          <cell r="C1492">
            <v>0</v>
          </cell>
          <cell r="E1492">
            <v>0</v>
          </cell>
        </row>
        <row r="1493">
          <cell r="C1493">
            <v>0</v>
          </cell>
          <cell r="E1493">
            <v>0</v>
          </cell>
        </row>
        <row r="1494">
          <cell r="C1494">
            <v>0</v>
          </cell>
          <cell r="E1494">
            <v>0</v>
          </cell>
        </row>
        <row r="1495">
          <cell r="C1495">
            <v>0</v>
          </cell>
          <cell r="E1495">
            <v>0</v>
          </cell>
        </row>
        <row r="1496">
          <cell r="C1496">
            <v>0</v>
          </cell>
          <cell r="E1496">
            <v>0</v>
          </cell>
        </row>
        <row r="1497">
          <cell r="C1497">
            <v>0</v>
          </cell>
          <cell r="E1497">
            <v>0</v>
          </cell>
        </row>
        <row r="1498">
          <cell r="C1498">
            <v>0</v>
          </cell>
          <cell r="E1498">
            <v>0</v>
          </cell>
        </row>
        <row r="1499">
          <cell r="C1499">
            <v>0</v>
          </cell>
          <cell r="E1499">
            <v>0</v>
          </cell>
        </row>
        <row r="1500">
          <cell r="C1500">
            <v>0</v>
          </cell>
          <cell r="E1500">
            <v>0</v>
          </cell>
        </row>
        <row r="1501">
          <cell r="C1501">
            <v>0</v>
          </cell>
          <cell r="E1501">
            <v>0</v>
          </cell>
        </row>
        <row r="1502">
          <cell r="C1502">
            <v>0</v>
          </cell>
          <cell r="E1502">
            <v>0</v>
          </cell>
        </row>
        <row r="1503">
          <cell r="C1503">
            <v>0</v>
          </cell>
          <cell r="E1503">
            <v>0</v>
          </cell>
        </row>
        <row r="1504">
          <cell r="C1504">
            <v>0</v>
          </cell>
          <cell r="E1504">
            <v>0</v>
          </cell>
        </row>
        <row r="1505">
          <cell r="C1505">
            <v>0</v>
          </cell>
          <cell r="E1505">
            <v>0</v>
          </cell>
        </row>
        <row r="1506">
          <cell r="C1506">
            <v>0</v>
          </cell>
          <cell r="E1506">
            <v>0</v>
          </cell>
        </row>
        <row r="1507">
          <cell r="C1507">
            <v>0</v>
          </cell>
          <cell r="E1507">
            <v>0</v>
          </cell>
        </row>
        <row r="1508">
          <cell r="C1508">
            <v>0</v>
          </cell>
          <cell r="E1508">
            <v>0</v>
          </cell>
        </row>
        <row r="1509">
          <cell r="C1509">
            <v>0</v>
          </cell>
          <cell r="E1509">
            <v>0</v>
          </cell>
        </row>
        <row r="1510">
          <cell r="C1510">
            <v>0</v>
          </cell>
          <cell r="E1510">
            <v>0</v>
          </cell>
        </row>
        <row r="1511">
          <cell r="C1511">
            <v>0</v>
          </cell>
          <cell r="E1511">
            <v>0</v>
          </cell>
        </row>
        <row r="1512">
          <cell r="C1512">
            <v>0</v>
          </cell>
          <cell r="E1512">
            <v>0</v>
          </cell>
        </row>
        <row r="1513">
          <cell r="C1513">
            <v>0</v>
          </cell>
          <cell r="E1513">
            <v>0</v>
          </cell>
        </row>
        <row r="1514">
          <cell r="C1514">
            <v>0</v>
          </cell>
          <cell r="E1514">
            <v>0</v>
          </cell>
        </row>
        <row r="1515">
          <cell r="C1515">
            <v>0</v>
          </cell>
          <cell r="E1515">
            <v>0</v>
          </cell>
        </row>
        <row r="1516">
          <cell r="C1516">
            <v>0</v>
          </cell>
          <cell r="E1516">
            <v>0</v>
          </cell>
        </row>
        <row r="1517">
          <cell r="C1517">
            <v>0</v>
          </cell>
          <cell r="E1517">
            <v>0</v>
          </cell>
        </row>
        <row r="1518">
          <cell r="C1518">
            <v>0</v>
          </cell>
          <cell r="E1518">
            <v>0</v>
          </cell>
        </row>
        <row r="1519">
          <cell r="C1519">
            <v>0</v>
          </cell>
          <cell r="E1519">
            <v>0</v>
          </cell>
        </row>
        <row r="1520">
          <cell r="C1520">
            <v>0</v>
          </cell>
          <cell r="E1520">
            <v>0</v>
          </cell>
        </row>
        <row r="1521">
          <cell r="C1521">
            <v>0</v>
          </cell>
          <cell r="E1521">
            <v>0</v>
          </cell>
        </row>
        <row r="1522">
          <cell r="C1522">
            <v>0</v>
          </cell>
          <cell r="E1522">
            <v>0</v>
          </cell>
        </row>
        <row r="1523">
          <cell r="C1523">
            <v>0</v>
          </cell>
          <cell r="E1523">
            <v>0</v>
          </cell>
        </row>
        <row r="1524">
          <cell r="C1524">
            <v>0</v>
          </cell>
          <cell r="E1524">
            <v>0</v>
          </cell>
        </row>
        <row r="1525">
          <cell r="C1525">
            <v>0</v>
          </cell>
          <cell r="E1525">
            <v>0</v>
          </cell>
        </row>
        <row r="1526">
          <cell r="C1526">
            <v>0</v>
          </cell>
          <cell r="E1526">
            <v>0</v>
          </cell>
        </row>
        <row r="1527">
          <cell r="C1527">
            <v>0</v>
          </cell>
          <cell r="E1527">
            <v>0</v>
          </cell>
        </row>
        <row r="1528">
          <cell r="C1528">
            <v>0</v>
          </cell>
          <cell r="E1528">
            <v>0</v>
          </cell>
        </row>
        <row r="1529">
          <cell r="C1529">
            <v>0</v>
          </cell>
          <cell r="E1529">
            <v>0</v>
          </cell>
        </row>
        <row r="1530">
          <cell r="C1530">
            <v>0</v>
          </cell>
          <cell r="E1530">
            <v>0</v>
          </cell>
        </row>
        <row r="1531">
          <cell r="C1531">
            <v>0</v>
          </cell>
          <cell r="E1531">
            <v>0</v>
          </cell>
        </row>
        <row r="1532">
          <cell r="C1532">
            <v>0</v>
          </cell>
          <cell r="E1532">
            <v>0</v>
          </cell>
        </row>
        <row r="1533">
          <cell r="C1533">
            <v>0</v>
          </cell>
          <cell r="E1533">
            <v>0</v>
          </cell>
        </row>
        <row r="1534">
          <cell r="C1534">
            <v>0</v>
          </cell>
          <cell r="E1534">
            <v>0</v>
          </cell>
        </row>
        <row r="1535">
          <cell r="C1535">
            <v>0</v>
          </cell>
          <cell r="E1535">
            <v>0</v>
          </cell>
        </row>
        <row r="1536">
          <cell r="C1536">
            <v>0</v>
          </cell>
          <cell r="E1536">
            <v>0</v>
          </cell>
        </row>
        <row r="1537">
          <cell r="C1537">
            <v>0</v>
          </cell>
          <cell r="E1537">
            <v>0</v>
          </cell>
        </row>
        <row r="1538">
          <cell r="C1538">
            <v>0</v>
          </cell>
          <cell r="E1538">
            <v>0</v>
          </cell>
        </row>
        <row r="1539">
          <cell r="C1539">
            <v>0</v>
          </cell>
          <cell r="E1539">
            <v>0</v>
          </cell>
        </row>
        <row r="1540">
          <cell r="C1540">
            <v>0</v>
          </cell>
          <cell r="E1540">
            <v>0</v>
          </cell>
        </row>
        <row r="1541">
          <cell r="C1541">
            <v>0</v>
          </cell>
          <cell r="E1541">
            <v>0</v>
          </cell>
        </row>
        <row r="1542">
          <cell r="C1542">
            <v>0</v>
          </cell>
          <cell r="E1542">
            <v>0</v>
          </cell>
        </row>
        <row r="1543">
          <cell r="C1543">
            <v>0</v>
          </cell>
          <cell r="E1543">
            <v>0</v>
          </cell>
        </row>
        <row r="1544">
          <cell r="C1544">
            <v>0</v>
          </cell>
          <cell r="E1544">
            <v>0</v>
          </cell>
        </row>
        <row r="1545">
          <cell r="C1545">
            <v>0</v>
          </cell>
          <cell r="E1545">
            <v>0</v>
          </cell>
        </row>
        <row r="1546">
          <cell r="C1546">
            <v>0</v>
          </cell>
          <cell r="E1546">
            <v>0</v>
          </cell>
        </row>
        <row r="1547">
          <cell r="C1547">
            <v>0</v>
          </cell>
          <cell r="E1547">
            <v>0</v>
          </cell>
        </row>
        <row r="1548">
          <cell r="C1548">
            <v>0</v>
          </cell>
          <cell r="E1548">
            <v>0</v>
          </cell>
        </row>
        <row r="1549">
          <cell r="C1549">
            <v>0</v>
          </cell>
          <cell r="E1549">
            <v>0</v>
          </cell>
        </row>
        <row r="1550">
          <cell r="C1550">
            <v>0</v>
          </cell>
          <cell r="E1550">
            <v>0</v>
          </cell>
        </row>
        <row r="1551">
          <cell r="C1551">
            <v>0</v>
          </cell>
          <cell r="E1551">
            <v>0</v>
          </cell>
        </row>
        <row r="1552">
          <cell r="C1552">
            <v>0</v>
          </cell>
          <cell r="E1552">
            <v>0</v>
          </cell>
        </row>
        <row r="1553">
          <cell r="C1553">
            <v>0</v>
          </cell>
          <cell r="E1553">
            <v>0</v>
          </cell>
        </row>
        <row r="1554">
          <cell r="C1554">
            <v>0</v>
          </cell>
          <cell r="E1554">
            <v>0</v>
          </cell>
        </row>
        <row r="1555">
          <cell r="C1555">
            <v>0</v>
          </cell>
          <cell r="E1555">
            <v>0</v>
          </cell>
        </row>
        <row r="1556">
          <cell r="C1556">
            <v>0</v>
          </cell>
          <cell r="E1556">
            <v>0</v>
          </cell>
        </row>
        <row r="1557">
          <cell r="C1557">
            <v>0</v>
          </cell>
          <cell r="E1557">
            <v>0</v>
          </cell>
        </row>
        <row r="1558">
          <cell r="C1558">
            <v>0</v>
          </cell>
          <cell r="E1558">
            <v>0</v>
          </cell>
        </row>
        <row r="1559">
          <cell r="C1559">
            <v>0</v>
          </cell>
          <cell r="E1559">
            <v>0</v>
          </cell>
        </row>
        <row r="1560">
          <cell r="C1560">
            <v>0</v>
          </cell>
          <cell r="E1560">
            <v>0</v>
          </cell>
        </row>
        <row r="1561">
          <cell r="C1561">
            <v>0</v>
          </cell>
          <cell r="E1561">
            <v>0</v>
          </cell>
        </row>
        <row r="1562">
          <cell r="C1562">
            <v>0</v>
          </cell>
          <cell r="E1562">
            <v>0</v>
          </cell>
        </row>
        <row r="1563">
          <cell r="C1563">
            <v>0</v>
          </cell>
          <cell r="E1563">
            <v>0</v>
          </cell>
        </row>
        <row r="1564">
          <cell r="C1564">
            <v>0</v>
          </cell>
          <cell r="E1564">
            <v>0</v>
          </cell>
        </row>
        <row r="1565">
          <cell r="C1565">
            <v>0</v>
          </cell>
          <cell r="E1565">
            <v>0</v>
          </cell>
        </row>
        <row r="1566">
          <cell r="C1566">
            <v>0</v>
          </cell>
          <cell r="E1566">
            <v>0</v>
          </cell>
        </row>
        <row r="1567">
          <cell r="C1567">
            <v>0</v>
          </cell>
          <cell r="E1567">
            <v>0</v>
          </cell>
        </row>
        <row r="1568">
          <cell r="C1568">
            <v>0</v>
          </cell>
          <cell r="E1568">
            <v>0</v>
          </cell>
        </row>
        <row r="1569">
          <cell r="C1569">
            <v>0</v>
          </cell>
          <cell r="E1569">
            <v>0</v>
          </cell>
        </row>
        <row r="1570">
          <cell r="C1570">
            <v>0</v>
          </cell>
          <cell r="E1570">
            <v>0</v>
          </cell>
        </row>
        <row r="1571">
          <cell r="C1571">
            <v>0</v>
          </cell>
          <cell r="E1571">
            <v>0</v>
          </cell>
        </row>
        <row r="1572">
          <cell r="C1572">
            <v>0</v>
          </cell>
          <cell r="E1572">
            <v>0</v>
          </cell>
        </row>
        <row r="1573">
          <cell r="C1573">
            <v>0</v>
          </cell>
          <cell r="E1573">
            <v>0</v>
          </cell>
        </row>
        <row r="1574">
          <cell r="C1574">
            <v>0</v>
          </cell>
          <cell r="E1574">
            <v>0</v>
          </cell>
        </row>
        <row r="1575">
          <cell r="C1575">
            <v>0</v>
          </cell>
          <cell r="E1575">
            <v>0</v>
          </cell>
        </row>
        <row r="1576">
          <cell r="C1576">
            <v>0</v>
          </cell>
          <cell r="E1576">
            <v>0</v>
          </cell>
        </row>
        <row r="1577">
          <cell r="C1577">
            <v>0</v>
          </cell>
          <cell r="E1577">
            <v>0</v>
          </cell>
        </row>
        <row r="1578">
          <cell r="C1578">
            <v>0</v>
          </cell>
          <cell r="E1578">
            <v>0</v>
          </cell>
        </row>
        <row r="1579">
          <cell r="C1579">
            <v>0</v>
          </cell>
          <cell r="E1579">
            <v>0</v>
          </cell>
        </row>
        <row r="1580">
          <cell r="C1580">
            <v>0</v>
          </cell>
          <cell r="E1580">
            <v>0</v>
          </cell>
        </row>
        <row r="1581">
          <cell r="C1581">
            <v>0</v>
          </cell>
          <cell r="E1581">
            <v>0</v>
          </cell>
        </row>
        <row r="1582">
          <cell r="C1582">
            <v>0</v>
          </cell>
          <cell r="E1582">
            <v>0</v>
          </cell>
        </row>
        <row r="1583">
          <cell r="C1583">
            <v>0</v>
          </cell>
          <cell r="E1583">
            <v>0</v>
          </cell>
        </row>
        <row r="1584">
          <cell r="C1584">
            <v>0</v>
          </cell>
          <cell r="E1584">
            <v>0</v>
          </cell>
        </row>
        <row r="1585">
          <cell r="C1585">
            <v>0</v>
          </cell>
          <cell r="E1585">
            <v>0</v>
          </cell>
        </row>
        <row r="1586">
          <cell r="C1586">
            <v>0</v>
          </cell>
          <cell r="E1586">
            <v>0</v>
          </cell>
        </row>
        <row r="1587">
          <cell r="C1587">
            <v>0</v>
          </cell>
          <cell r="E1587">
            <v>0</v>
          </cell>
        </row>
        <row r="1588">
          <cell r="C1588">
            <v>0</v>
          </cell>
          <cell r="E1588">
            <v>0</v>
          </cell>
        </row>
        <row r="1589">
          <cell r="C1589">
            <v>0</v>
          </cell>
          <cell r="E1589">
            <v>0</v>
          </cell>
        </row>
        <row r="1590">
          <cell r="C1590">
            <v>0</v>
          </cell>
          <cell r="E1590">
            <v>0</v>
          </cell>
        </row>
        <row r="1591">
          <cell r="C1591">
            <v>0</v>
          </cell>
          <cell r="E1591">
            <v>0</v>
          </cell>
        </row>
        <row r="1592">
          <cell r="C1592">
            <v>0</v>
          </cell>
          <cell r="E1592">
            <v>0</v>
          </cell>
        </row>
        <row r="1593">
          <cell r="C1593">
            <v>0</v>
          </cell>
          <cell r="E1593">
            <v>0</v>
          </cell>
        </row>
        <row r="1594">
          <cell r="C1594">
            <v>0</v>
          </cell>
          <cell r="E1594">
            <v>0</v>
          </cell>
        </row>
        <row r="1595">
          <cell r="C1595">
            <v>0</v>
          </cell>
          <cell r="E1595">
            <v>0</v>
          </cell>
        </row>
        <row r="1596">
          <cell r="C1596">
            <v>0</v>
          </cell>
          <cell r="E1596">
            <v>0</v>
          </cell>
        </row>
        <row r="1597">
          <cell r="C1597">
            <v>0</v>
          </cell>
          <cell r="E1597">
            <v>0</v>
          </cell>
        </row>
        <row r="1598">
          <cell r="C1598">
            <v>0</v>
          </cell>
          <cell r="E1598">
            <v>0</v>
          </cell>
        </row>
        <row r="1599">
          <cell r="C1599">
            <v>0</v>
          </cell>
          <cell r="E1599">
            <v>0</v>
          </cell>
        </row>
        <row r="1600">
          <cell r="C1600">
            <v>0</v>
          </cell>
          <cell r="E1600">
            <v>0</v>
          </cell>
        </row>
        <row r="1601">
          <cell r="C1601">
            <v>0</v>
          </cell>
          <cell r="E1601">
            <v>0</v>
          </cell>
        </row>
        <row r="1602">
          <cell r="C1602">
            <v>0</v>
          </cell>
          <cell r="E1602">
            <v>0</v>
          </cell>
        </row>
        <row r="1603">
          <cell r="C1603">
            <v>0</v>
          </cell>
          <cell r="E1603">
            <v>0</v>
          </cell>
        </row>
        <row r="1604">
          <cell r="C1604">
            <v>0</v>
          </cell>
          <cell r="E1604">
            <v>0</v>
          </cell>
        </row>
        <row r="1605">
          <cell r="C1605">
            <v>0</v>
          </cell>
          <cell r="E1605">
            <v>0</v>
          </cell>
        </row>
        <row r="1606">
          <cell r="C1606">
            <v>0</v>
          </cell>
          <cell r="E1606">
            <v>0</v>
          </cell>
        </row>
        <row r="1607">
          <cell r="C1607">
            <v>0</v>
          </cell>
          <cell r="E1607">
            <v>0</v>
          </cell>
        </row>
        <row r="1608">
          <cell r="C1608">
            <v>0</v>
          </cell>
          <cell r="E1608">
            <v>0</v>
          </cell>
        </row>
        <row r="1609">
          <cell r="C1609">
            <v>0</v>
          </cell>
          <cell r="E1609">
            <v>0</v>
          </cell>
        </row>
        <row r="1610">
          <cell r="C1610">
            <v>0</v>
          </cell>
          <cell r="E1610">
            <v>0</v>
          </cell>
        </row>
        <row r="1611">
          <cell r="C1611">
            <v>0</v>
          </cell>
          <cell r="E1611">
            <v>0</v>
          </cell>
        </row>
        <row r="1612">
          <cell r="C1612">
            <v>0</v>
          </cell>
          <cell r="E1612">
            <v>0</v>
          </cell>
        </row>
        <row r="1613">
          <cell r="C1613">
            <v>0</v>
          </cell>
          <cell r="E1613">
            <v>0</v>
          </cell>
        </row>
        <row r="1614">
          <cell r="C1614">
            <v>0</v>
          </cell>
          <cell r="E1614">
            <v>0</v>
          </cell>
        </row>
        <row r="1615">
          <cell r="C1615">
            <v>0</v>
          </cell>
          <cell r="E1615">
            <v>0</v>
          </cell>
        </row>
        <row r="1616">
          <cell r="C1616">
            <v>0</v>
          </cell>
          <cell r="E1616">
            <v>0</v>
          </cell>
        </row>
        <row r="1617">
          <cell r="C1617">
            <v>0</v>
          </cell>
          <cell r="E1617">
            <v>0</v>
          </cell>
        </row>
        <row r="1618">
          <cell r="C1618">
            <v>0</v>
          </cell>
          <cell r="E1618">
            <v>0</v>
          </cell>
        </row>
        <row r="1619">
          <cell r="C1619">
            <v>0</v>
          </cell>
          <cell r="E1619">
            <v>0</v>
          </cell>
        </row>
        <row r="1620">
          <cell r="C1620">
            <v>0</v>
          </cell>
          <cell r="E1620">
            <v>0</v>
          </cell>
        </row>
        <row r="1621">
          <cell r="C1621">
            <v>0</v>
          </cell>
          <cell r="E1621">
            <v>0</v>
          </cell>
        </row>
        <row r="1622">
          <cell r="C1622">
            <v>0</v>
          </cell>
          <cell r="E1622">
            <v>0</v>
          </cell>
        </row>
        <row r="1623">
          <cell r="C1623">
            <v>0</v>
          </cell>
          <cell r="E1623">
            <v>0</v>
          </cell>
        </row>
        <row r="1624">
          <cell r="C1624">
            <v>0</v>
          </cell>
          <cell r="E1624">
            <v>0</v>
          </cell>
        </row>
        <row r="1625">
          <cell r="C1625">
            <v>0</v>
          </cell>
          <cell r="E1625">
            <v>0</v>
          </cell>
        </row>
        <row r="1626">
          <cell r="C1626">
            <v>0</v>
          </cell>
          <cell r="E1626">
            <v>0</v>
          </cell>
        </row>
        <row r="1627">
          <cell r="C1627">
            <v>0</v>
          </cell>
          <cell r="E1627">
            <v>0</v>
          </cell>
        </row>
        <row r="1628">
          <cell r="C1628">
            <v>0</v>
          </cell>
          <cell r="E1628">
            <v>0</v>
          </cell>
        </row>
        <row r="1629">
          <cell r="C1629">
            <v>0</v>
          </cell>
          <cell r="E1629">
            <v>0</v>
          </cell>
        </row>
        <row r="1630">
          <cell r="C1630">
            <v>0</v>
          </cell>
          <cell r="E1630">
            <v>0</v>
          </cell>
        </row>
        <row r="1631">
          <cell r="C1631">
            <v>0</v>
          </cell>
          <cell r="E1631">
            <v>0</v>
          </cell>
        </row>
        <row r="1632">
          <cell r="C1632">
            <v>0</v>
          </cell>
          <cell r="E1632">
            <v>0</v>
          </cell>
        </row>
        <row r="1633">
          <cell r="C1633">
            <v>0</v>
          </cell>
          <cell r="E1633">
            <v>0</v>
          </cell>
        </row>
        <row r="1634">
          <cell r="C1634">
            <v>0</v>
          </cell>
          <cell r="E1634">
            <v>0</v>
          </cell>
        </row>
        <row r="1635">
          <cell r="C1635">
            <v>0</v>
          </cell>
          <cell r="E1635">
            <v>0</v>
          </cell>
        </row>
        <row r="1636">
          <cell r="C1636">
            <v>0</v>
          </cell>
          <cell r="E1636">
            <v>0</v>
          </cell>
        </row>
        <row r="1637">
          <cell r="C1637">
            <v>0</v>
          </cell>
          <cell r="E1637">
            <v>0</v>
          </cell>
        </row>
        <row r="1638">
          <cell r="C1638">
            <v>0</v>
          </cell>
          <cell r="E1638">
            <v>0</v>
          </cell>
        </row>
        <row r="1639">
          <cell r="C1639">
            <v>0</v>
          </cell>
          <cell r="E1639">
            <v>0</v>
          </cell>
        </row>
        <row r="1640">
          <cell r="C1640">
            <v>0</v>
          </cell>
          <cell r="E1640">
            <v>0</v>
          </cell>
        </row>
        <row r="1641">
          <cell r="C1641">
            <v>0</v>
          </cell>
          <cell r="E1641">
            <v>0</v>
          </cell>
        </row>
        <row r="1642">
          <cell r="C1642">
            <v>0</v>
          </cell>
          <cell r="E1642">
            <v>0</v>
          </cell>
        </row>
        <row r="1643">
          <cell r="C1643">
            <v>0</v>
          </cell>
          <cell r="E1643">
            <v>0</v>
          </cell>
        </row>
        <row r="1644">
          <cell r="C1644">
            <v>0</v>
          </cell>
          <cell r="E1644">
            <v>0</v>
          </cell>
        </row>
        <row r="1645">
          <cell r="C1645">
            <v>0</v>
          </cell>
          <cell r="E1645">
            <v>0</v>
          </cell>
        </row>
        <row r="1646">
          <cell r="C1646">
            <v>0</v>
          </cell>
          <cell r="E1646">
            <v>0</v>
          </cell>
        </row>
        <row r="1647">
          <cell r="C1647">
            <v>0</v>
          </cell>
          <cell r="E1647">
            <v>0</v>
          </cell>
        </row>
        <row r="1648">
          <cell r="C1648">
            <v>0</v>
          </cell>
          <cell r="E1648">
            <v>0</v>
          </cell>
        </row>
        <row r="1649">
          <cell r="C1649">
            <v>0</v>
          </cell>
          <cell r="E1649">
            <v>0</v>
          </cell>
        </row>
        <row r="1650">
          <cell r="C1650">
            <v>0</v>
          </cell>
          <cell r="E1650">
            <v>0</v>
          </cell>
        </row>
        <row r="1651">
          <cell r="C1651">
            <v>0</v>
          </cell>
          <cell r="E1651">
            <v>0</v>
          </cell>
        </row>
        <row r="1652">
          <cell r="C1652">
            <v>0</v>
          </cell>
          <cell r="E1652">
            <v>0</v>
          </cell>
        </row>
        <row r="1653">
          <cell r="C1653">
            <v>0</v>
          </cell>
          <cell r="E1653">
            <v>0</v>
          </cell>
        </row>
        <row r="1654">
          <cell r="C1654">
            <v>0</v>
          </cell>
          <cell r="E1654">
            <v>0</v>
          </cell>
        </row>
        <row r="1655">
          <cell r="C1655">
            <v>0</v>
          </cell>
          <cell r="E1655">
            <v>0</v>
          </cell>
        </row>
        <row r="1656">
          <cell r="C1656">
            <v>0</v>
          </cell>
          <cell r="E1656">
            <v>0</v>
          </cell>
        </row>
        <row r="1657">
          <cell r="C1657">
            <v>0</v>
          </cell>
          <cell r="E1657">
            <v>0</v>
          </cell>
        </row>
        <row r="1658">
          <cell r="C1658">
            <v>0</v>
          </cell>
          <cell r="E1658">
            <v>0</v>
          </cell>
        </row>
        <row r="1659">
          <cell r="C1659">
            <v>0</v>
          </cell>
          <cell r="E1659">
            <v>0</v>
          </cell>
        </row>
        <row r="1660">
          <cell r="C1660">
            <v>0</v>
          </cell>
          <cell r="E1660">
            <v>0</v>
          </cell>
        </row>
        <row r="1661">
          <cell r="C1661">
            <v>0</v>
          </cell>
          <cell r="E1661">
            <v>0</v>
          </cell>
        </row>
        <row r="1662">
          <cell r="C1662">
            <v>0</v>
          </cell>
          <cell r="E1662">
            <v>0</v>
          </cell>
        </row>
        <row r="1663">
          <cell r="C1663">
            <v>0</v>
          </cell>
          <cell r="E1663">
            <v>0</v>
          </cell>
        </row>
        <row r="1664">
          <cell r="C1664">
            <v>0</v>
          </cell>
          <cell r="E1664">
            <v>0</v>
          </cell>
        </row>
        <row r="1665">
          <cell r="C1665">
            <v>0</v>
          </cell>
          <cell r="E1665">
            <v>0</v>
          </cell>
        </row>
        <row r="1666">
          <cell r="C1666">
            <v>0</v>
          </cell>
          <cell r="E1666">
            <v>0</v>
          </cell>
        </row>
        <row r="1667">
          <cell r="C1667">
            <v>0</v>
          </cell>
          <cell r="E1667">
            <v>0</v>
          </cell>
        </row>
        <row r="1668">
          <cell r="C1668">
            <v>0</v>
          </cell>
          <cell r="E1668">
            <v>0</v>
          </cell>
        </row>
        <row r="1669">
          <cell r="C1669">
            <v>0</v>
          </cell>
          <cell r="E1669">
            <v>0</v>
          </cell>
        </row>
        <row r="1670">
          <cell r="C1670">
            <v>0</v>
          </cell>
          <cell r="E1670">
            <v>0</v>
          </cell>
        </row>
        <row r="1671">
          <cell r="C1671">
            <v>0</v>
          </cell>
          <cell r="E1671">
            <v>0</v>
          </cell>
        </row>
        <row r="1672">
          <cell r="C1672">
            <v>0</v>
          </cell>
          <cell r="E1672">
            <v>0</v>
          </cell>
        </row>
        <row r="1673">
          <cell r="C1673">
            <v>0</v>
          </cell>
          <cell r="E1673">
            <v>0</v>
          </cell>
        </row>
        <row r="1674">
          <cell r="C1674">
            <v>0</v>
          </cell>
          <cell r="E1674">
            <v>0</v>
          </cell>
        </row>
        <row r="1675">
          <cell r="C1675">
            <v>0</v>
          </cell>
          <cell r="E1675">
            <v>0</v>
          </cell>
        </row>
        <row r="1676">
          <cell r="C1676">
            <v>0</v>
          </cell>
          <cell r="E1676">
            <v>0</v>
          </cell>
        </row>
        <row r="1677">
          <cell r="C1677">
            <v>0</v>
          </cell>
          <cell r="E1677">
            <v>0</v>
          </cell>
        </row>
        <row r="1678">
          <cell r="C1678">
            <v>0</v>
          </cell>
          <cell r="E1678">
            <v>0</v>
          </cell>
        </row>
        <row r="1679">
          <cell r="C1679">
            <v>0</v>
          </cell>
          <cell r="E1679">
            <v>0</v>
          </cell>
        </row>
        <row r="1680">
          <cell r="C1680">
            <v>0</v>
          </cell>
          <cell r="E1680">
            <v>0</v>
          </cell>
        </row>
        <row r="1681">
          <cell r="C1681">
            <v>0</v>
          </cell>
          <cell r="E1681">
            <v>0</v>
          </cell>
        </row>
        <row r="1682">
          <cell r="C1682">
            <v>0</v>
          </cell>
          <cell r="E1682">
            <v>0</v>
          </cell>
        </row>
        <row r="1683">
          <cell r="C1683">
            <v>0</v>
          </cell>
          <cell r="E1683">
            <v>0</v>
          </cell>
        </row>
        <row r="1684">
          <cell r="C1684">
            <v>0</v>
          </cell>
          <cell r="E1684">
            <v>0</v>
          </cell>
        </row>
        <row r="1685">
          <cell r="C1685">
            <v>0</v>
          </cell>
          <cell r="E1685">
            <v>0</v>
          </cell>
        </row>
        <row r="1686">
          <cell r="C1686">
            <v>0</v>
          </cell>
          <cell r="E1686">
            <v>0</v>
          </cell>
        </row>
        <row r="1687">
          <cell r="C1687">
            <v>0</v>
          </cell>
          <cell r="E1687">
            <v>0</v>
          </cell>
        </row>
        <row r="1688">
          <cell r="C1688">
            <v>0</v>
          </cell>
          <cell r="E1688">
            <v>0</v>
          </cell>
        </row>
        <row r="1689">
          <cell r="C1689">
            <v>0</v>
          </cell>
          <cell r="E1689">
            <v>0</v>
          </cell>
        </row>
        <row r="1690">
          <cell r="C1690">
            <v>0</v>
          </cell>
          <cell r="E1690">
            <v>0</v>
          </cell>
        </row>
        <row r="1691">
          <cell r="C1691">
            <v>0</v>
          </cell>
          <cell r="E1691">
            <v>0</v>
          </cell>
        </row>
        <row r="1692">
          <cell r="C1692">
            <v>0</v>
          </cell>
          <cell r="E1692">
            <v>0</v>
          </cell>
        </row>
        <row r="1693">
          <cell r="C1693">
            <v>0</v>
          </cell>
          <cell r="E1693">
            <v>0</v>
          </cell>
        </row>
        <row r="1694">
          <cell r="C1694">
            <v>0</v>
          </cell>
          <cell r="E1694">
            <v>0</v>
          </cell>
        </row>
        <row r="1695">
          <cell r="C1695">
            <v>0</v>
          </cell>
          <cell r="E1695">
            <v>0</v>
          </cell>
        </row>
        <row r="1696">
          <cell r="C1696">
            <v>0</v>
          </cell>
          <cell r="E1696">
            <v>0</v>
          </cell>
        </row>
        <row r="1697">
          <cell r="C1697">
            <v>0</v>
          </cell>
          <cell r="E1697">
            <v>0</v>
          </cell>
        </row>
        <row r="1698">
          <cell r="C1698">
            <v>0</v>
          </cell>
          <cell r="E1698">
            <v>0</v>
          </cell>
        </row>
        <row r="1699">
          <cell r="C1699">
            <v>0</v>
          </cell>
          <cell r="E1699">
            <v>0</v>
          </cell>
        </row>
        <row r="1700">
          <cell r="C1700">
            <v>0</v>
          </cell>
          <cell r="E1700">
            <v>0</v>
          </cell>
        </row>
        <row r="1701">
          <cell r="C1701">
            <v>0</v>
          </cell>
          <cell r="E1701">
            <v>0</v>
          </cell>
        </row>
        <row r="1702">
          <cell r="C1702">
            <v>0</v>
          </cell>
          <cell r="E1702">
            <v>0</v>
          </cell>
        </row>
        <row r="1703">
          <cell r="C1703">
            <v>0</v>
          </cell>
          <cell r="E1703">
            <v>0</v>
          </cell>
        </row>
        <row r="1704">
          <cell r="C1704">
            <v>0</v>
          </cell>
          <cell r="E1704">
            <v>0</v>
          </cell>
        </row>
        <row r="1705">
          <cell r="C1705">
            <v>0</v>
          </cell>
          <cell r="E1705">
            <v>0</v>
          </cell>
        </row>
        <row r="1706">
          <cell r="C1706">
            <v>0</v>
          </cell>
          <cell r="E1706">
            <v>0</v>
          </cell>
        </row>
        <row r="1707">
          <cell r="C1707">
            <v>0</v>
          </cell>
          <cell r="E1707">
            <v>0</v>
          </cell>
        </row>
        <row r="1708">
          <cell r="C1708">
            <v>0</v>
          </cell>
          <cell r="E1708">
            <v>0</v>
          </cell>
        </row>
        <row r="1709">
          <cell r="C1709">
            <v>0</v>
          </cell>
          <cell r="E1709">
            <v>0</v>
          </cell>
        </row>
        <row r="1710">
          <cell r="C1710">
            <v>0</v>
          </cell>
          <cell r="E1710">
            <v>0</v>
          </cell>
        </row>
        <row r="1711">
          <cell r="C1711">
            <v>0</v>
          </cell>
          <cell r="E1711">
            <v>0</v>
          </cell>
        </row>
        <row r="1712">
          <cell r="C1712">
            <v>0</v>
          </cell>
          <cell r="E1712">
            <v>0</v>
          </cell>
        </row>
        <row r="1713">
          <cell r="C1713">
            <v>0</v>
          </cell>
          <cell r="E1713">
            <v>0</v>
          </cell>
        </row>
        <row r="1714">
          <cell r="C1714">
            <v>0</v>
          </cell>
          <cell r="E1714">
            <v>0</v>
          </cell>
        </row>
        <row r="1715">
          <cell r="C1715">
            <v>0</v>
          </cell>
          <cell r="E1715">
            <v>0</v>
          </cell>
        </row>
        <row r="1716">
          <cell r="C1716">
            <v>0</v>
          </cell>
          <cell r="E1716">
            <v>0</v>
          </cell>
        </row>
        <row r="1717">
          <cell r="C1717">
            <v>0</v>
          </cell>
          <cell r="E1717">
            <v>0</v>
          </cell>
        </row>
        <row r="1718">
          <cell r="C1718">
            <v>0</v>
          </cell>
          <cell r="E1718">
            <v>0</v>
          </cell>
        </row>
        <row r="1719">
          <cell r="C1719">
            <v>0</v>
          </cell>
          <cell r="E1719">
            <v>0</v>
          </cell>
        </row>
        <row r="1720">
          <cell r="C1720">
            <v>0</v>
          </cell>
          <cell r="E1720">
            <v>0</v>
          </cell>
        </row>
        <row r="1721">
          <cell r="C1721">
            <v>0</v>
          </cell>
          <cell r="E1721">
            <v>0</v>
          </cell>
        </row>
        <row r="1722">
          <cell r="C1722">
            <v>0</v>
          </cell>
          <cell r="E1722">
            <v>0</v>
          </cell>
        </row>
        <row r="1723">
          <cell r="C1723">
            <v>0</v>
          </cell>
          <cell r="E1723">
            <v>0</v>
          </cell>
        </row>
        <row r="1724">
          <cell r="C1724">
            <v>0</v>
          </cell>
          <cell r="E1724">
            <v>0</v>
          </cell>
        </row>
        <row r="1725">
          <cell r="C1725">
            <v>0</v>
          </cell>
          <cell r="E1725">
            <v>0</v>
          </cell>
        </row>
        <row r="1726">
          <cell r="C1726">
            <v>0</v>
          </cell>
          <cell r="E1726">
            <v>0</v>
          </cell>
        </row>
        <row r="1727">
          <cell r="C1727">
            <v>0</v>
          </cell>
          <cell r="E1727">
            <v>0</v>
          </cell>
        </row>
        <row r="1728">
          <cell r="C1728">
            <v>0</v>
          </cell>
          <cell r="E1728">
            <v>0</v>
          </cell>
        </row>
        <row r="1729">
          <cell r="C1729">
            <v>0</v>
          </cell>
          <cell r="E1729">
            <v>0</v>
          </cell>
        </row>
        <row r="1730">
          <cell r="C1730">
            <v>0</v>
          </cell>
          <cell r="E1730">
            <v>0</v>
          </cell>
        </row>
        <row r="1731">
          <cell r="C1731">
            <v>0</v>
          </cell>
          <cell r="E1731">
            <v>0</v>
          </cell>
        </row>
        <row r="1732">
          <cell r="C1732">
            <v>0</v>
          </cell>
          <cell r="E1732">
            <v>0</v>
          </cell>
        </row>
        <row r="1733">
          <cell r="C1733">
            <v>0</v>
          </cell>
          <cell r="E1733">
            <v>0</v>
          </cell>
        </row>
        <row r="1734">
          <cell r="C1734">
            <v>0</v>
          </cell>
          <cell r="E1734">
            <v>0</v>
          </cell>
        </row>
        <row r="1735">
          <cell r="C1735">
            <v>0</v>
          </cell>
          <cell r="E1735">
            <v>0</v>
          </cell>
        </row>
        <row r="1736">
          <cell r="C1736">
            <v>0</v>
          </cell>
          <cell r="E1736">
            <v>0</v>
          </cell>
        </row>
        <row r="1737">
          <cell r="C1737">
            <v>0</v>
          </cell>
          <cell r="E1737">
            <v>0</v>
          </cell>
        </row>
        <row r="1738">
          <cell r="C1738">
            <v>0</v>
          </cell>
          <cell r="E1738">
            <v>0</v>
          </cell>
        </row>
        <row r="1739">
          <cell r="C1739">
            <v>0</v>
          </cell>
          <cell r="E1739">
            <v>0</v>
          </cell>
        </row>
        <row r="1740">
          <cell r="C1740">
            <v>0</v>
          </cell>
          <cell r="E1740">
            <v>0</v>
          </cell>
        </row>
        <row r="1741">
          <cell r="C1741">
            <v>0</v>
          </cell>
          <cell r="E1741">
            <v>0</v>
          </cell>
        </row>
        <row r="1742">
          <cell r="C1742">
            <v>0</v>
          </cell>
          <cell r="E1742">
            <v>0</v>
          </cell>
        </row>
        <row r="1743">
          <cell r="C1743">
            <v>0</v>
          </cell>
          <cell r="E1743">
            <v>0</v>
          </cell>
        </row>
        <row r="1744">
          <cell r="C1744">
            <v>0</v>
          </cell>
          <cell r="E1744">
            <v>0</v>
          </cell>
        </row>
        <row r="1745">
          <cell r="C1745">
            <v>0</v>
          </cell>
          <cell r="E1745">
            <v>0</v>
          </cell>
        </row>
        <row r="1746">
          <cell r="C1746">
            <v>0</v>
          </cell>
          <cell r="E1746">
            <v>0</v>
          </cell>
        </row>
        <row r="1747">
          <cell r="C1747">
            <v>0</v>
          </cell>
          <cell r="E1747">
            <v>0</v>
          </cell>
        </row>
        <row r="1748">
          <cell r="C1748">
            <v>0</v>
          </cell>
          <cell r="E1748">
            <v>0</v>
          </cell>
        </row>
        <row r="1749">
          <cell r="C1749">
            <v>0</v>
          </cell>
          <cell r="E1749">
            <v>0</v>
          </cell>
        </row>
        <row r="1750">
          <cell r="C1750">
            <v>0</v>
          </cell>
          <cell r="E1750">
            <v>0</v>
          </cell>
        </row>
        <row r="1751">
          <cell r="C1751">
            <v>0</v>
          </cell>
          <cell r="E1751">
            <v>0</v>
          </cell>
        </row>
        <row r="1752">
          <cell r="C1752">
            <v>0</v>
          </cell>
          <cell r="E1752">
            <v>0</v>
          </cell>
        </row>
        <row r="1753">
          <cell r="C1753">
            <v>0</v>
          </cell>
          <cell r="E1753">
            <v>0</v>
          </cell>
        </row>
        <row r="1754">
          <cell r="C1754">
            <v>0</v>
          </cell>
          <cell r="E1754">
            <v>0</v>
          </cell>
        </row>
        <row r="1755">
          <cell r="C1755">
            <v>0</v>
          </cell>
          <cell r="E1755">
            <v>0</v>
          </cell>
        </row>
        <row r="1756">
          <cell r="C1756">
            <v>0</v>
          </cell>
          <cell r="E1756">
            <v>0</v>
          </cell>
        </row>
        <row r="1757">
          <cell r="C1757">
            <v>0</v>
          </cell>
          <cell r="E1757">
            <v>0</v>
          </cell>
        </row>
        <row r="1758">
          <cell r="C1758">
            <v>0</v>
          </cell>
          <cell r="E1758">
            <v>0</v>
          </cell>
        </row>
        <row r="1759">
          <cell r="C1759">
            <v>0</v>
          </cell>
          <cell r="E1759">
            <v>0</v>
          </cell>
        </row>
        <row r="1760">
          <cell r="C1760">
            <v>0</v>
          </cell>
          <cell r="E1760">
            <v>0</v>
          </cell>
        </row>
        <row r="1761">
          <cell r="C1761">
            <v>0</v>
          </cell>
          <cell r="E1761">
            <v>0</v>
          </cell>
        </row>
        <row r="1762">
          <cell r="C1762">
            <v>0</v>
          </cell>
          <cell r="E1762">
            <v>0</v>
          </cell>
        </row>
        <row r="1763">
          <cell r="C1763">
            <v>0</v>
          </cell>
          <cell r="E1763">
            <v>0</v>
          </cell>
        </row>
        <row r="1764">
          <cell r="C1764">
            <v>0</v>
          </cell>
          <cell r="E1764">
            <v>0</v>
          </cell>
        </row>
        <row r="1765">
          <cell r="C1765">
            <v>0</v>
          </cell>
          <cell r="E1765">
            <v>0</v>
          </cell>
        </row>
        <row r="1766">
          <cell r="C1766">
            <v>0</v>
          </cell>
          <cell r="E1766">
            <v>0</v>
          </cell>
        </row>
        <row r="1767">
          <cell r="C1767">
            <v>0</v>
          </cell>
          <cell r="E1767">
            <v>0</v>
          </cell>
        </row>
        <row r="1768">
          <cell r="C1768">
            <v>0</v>
          </cell>
          <cell r="E1768">
            <v>0</v>
          </cell>
        </row>
        <row r="1769">
          <cell r="C1769">
            <v>0</v>
          </cell>
          <cell r="E1769">
            <v>0</v>
          </cell>
        </row>
        <row r="1770">
          <cell r="C1770">
            <v>0</v>
          </cell>
          <cell r="E1770">
            <v>0</v>
          </cell>
        </row>
        <row r="1771">
          <cell r="C1771">
            <v>0</v>
          </cell>
          <cell r="E1771">
            <v>0</v>
          </cell>
        </row>
        <row r="1772">
          <cell r="C1772">
            <v>0</v>
          </cell>
          <cell r="E1772">
            <v>0</v>
          </cell>
        </row>
        <row r="1773">
          <cell r="C1773">
            <v>0</v>
          </cell>
          <cell r="E1773">
            <v>0</v>
          </cell>
        </row>
        <row r="1774">
          <cell r="C1774">
            <v>0</v>
          </cell>
          <cell r="E1774">
            <v>0</v>
          </cell>
        </row>
        <row r="1775">
          <cell r="C1775">
            <v>0</v>
          </cell>
          <cell r="E1775">
            <v>0</v>
          </cell>
        </row>
        <row r="1776">
          <cell r="C1776">
            <v>0</v>
          </cell>
          <cell r="E1776">
            <v>0</v>
          </cell>
        </row>
        <row r="1777">
          <cell r="C1777">
            <v>0</v>
          </cell>
          <cell r="E1777">
            <v>0</v>
          </cell>
        </row>
        <row r="1778">
          <cell r="C1778">
            <v>0</v>
          </cell>
          <cell r="E1778">
            <v>0</v>
          </cell>
        </row>
        <row r="1779">
          <cell r="C1779">
            <v>0</v>
          </cell>
          <cell r="E1779">
            <v>0</v>
          </cell>
        </row>
        <row r="1780">
          <cell r="C1780">
            <v>0</v>
          </cell>
          <cell r="E1780">
            <v>0</v>
          </cell>
        </row>
        <row r="1781">
          <cell r="C1781">
            <v>0</v>
          </cell>
          <cell r="E1781">
            <v>0</v>
          </cell>
        </row>
        <row r="1782">
          <cell r="C1782">
            <v>0</v>
          </cell>
          <cell r="E1782">
            <v>0</v>
          </cell>
        </row>
        <row r="1783">
          <cell r="C1783">
            <v>0</v>
          </cell>
          <cell r="E1783">
            <v>0</v>
          </cell>
        </row>
        <row r="1784">
          <cell r="C1784">
            <v>0</v>
          </cell>
          <cell r="E1784">
            <v>0</v>
          </cell>
        </row>
        <row r="1785">
          <cell r="C1785">
            <v>0</v>
          </cell>
          <cell r="E1785">
            <v>0</v>
          </cell>
        </row>
        <row r="1786">
          <cell r="C1786">
            <v>0</v>
          </cell>
          <cell r="E1786">
            <v>0</v>
          </cell>
        </row>
        <row r="1787">
          <cell r="C1787">
            <v>0</v>
          </cell>
          <cell r="E1787">
            <v>0</v>
          </cell>
        </row>
        <row r="1788">
          <cell r="C1788">
            <v>0</v>
          </cell>
          <cell r="E1788">
            <v>0</v>
          </cell>
        </row>
        <row r="1789">
          <cell r="C1789">
            <v>0</v>
          </cell>
          <cell r="E1789">
            <v>0</v>
          </cell>
        </row>
        <row r="1790">
          <cell r="C1790">
            <v>0</v>
          </cell>
          <cell r="E1790">
            <v>0</v>
          </cell>
        </row>
        <row r="1791">
          <cell r="C1791">
            <v>0</v>
          </cell>
          <cell r="E1791">
            <v>0</v>
          </cell>
        </row>
        <row r="1792">
          <cell r="C1792">
            <v>0</v>
          </cell>
          <cell r="E1792">
            <v>0</v>
          </cell>
        </row>
        <row r="1793">
          <cell r="C1793">
            <v>0</v>
          </cell>
          <cell r="E1793">
            <v>0</v>
          </cell>
        </row>
        <row r="1794">
          <cell r="C1794">
            <v>0</v>
          </cell>
          <cell r="E1794">
            <v>0</v>
          </cell>
        </row>
        <row r="1795">
          <cell r="C1795">
            <v>0</v>
          </cell>
          <cell r="E1795">
            <v>0</v>
          </cell>
        </row>
        <row r="1796">
          <cell r="C1796">
            <v>0</v>
          </cell>
          <cell r="E1796">
            <v>0</v>
          </cell>
        </row>
        <row r="1797">
          <cell r="C1797">
            <v>0</v>
          </cell>
          <cell r="E1797">
            <v>0</v>
          </cell>
        </row>
        <row r="1798">
          <cell r="C1798">
            <v>0</v>
          </cell>
          <cell r="E1798">
            <v>0</v>
          </cell>
        </row>
        <row r="1799">
          <cell r="C1799">
            <v>0</v>
          </cell>
          <cell r="E1799">
            <v>0</v>
          </cell>
        </row>
        <row r="1800">
          <cell r="C1800">
            <v>0</v>
          </cell>
          <cell r="E1800">
            <v>0</v>
          </cell>
        </row>
        <row r="1801">
          <cell r="C1801">
            <v>0</v>
          </cell>
          <cell r="E1801">
            <v>0</v>
          </cell>
        </row>
        <row r="1802">
          <cell r="C1802">
            <v>0</v>
          </cell>
          <cell r="E1802">
            <v>0</v>
          </cell>
        </row>
        <row r="1803">
          <cell r="C1803">
            <v>0</v>
          </cell>
          <cell r="E1803">
            <v>0</v>
          </cell>
        </row>
        <row r="1804">
          <cell r="C1804">
            <v>0</v>
          </cell>
          <cell r="E1804">
            <v>0</v>
          </cell>
        </row>
        <row r="1805">
          <cell r="C1805">
            <v>0</v>
          </cell>
          <cell r="E1805">
            <v>0</v>
          </cell>
        </row>
        <row r="1806">
          <cell r="C1806">
            <v>0</v>
          </cell>
          <cell r="E1806">
            <v>0</v>
          </cell>
        </row>
        <row r="1807">
          <cell r="C1807">
            <v>0</v>
          </cell>
          <cell r="E1807">
            <v>0</v>
          </cell>
        </row>
        <row r="1808">
          <cell r="C1808">
            <v>0</v>
          </cell>
          <cell r="E1808">
            <v>0</v>
          </cell>
        </row>
        <row r="1809">
          <cell r="C1809">
            <v>0</v>
          </cell>
          <cell r="E1809">
            <v>0</v>
          </cell>
        </row>
        <row r="1810">
          <cell r="C1810">
            <v>0</v>
          </cell>
          <cell r="E1810">
            <v>0</v>
          </cell>
        </row>
        <row r="1811">
          <cell r="C1811">
            <v>0</v>
          </cell>
          <cell r="E1811">
            <v>0</v>
          </cell>
        </row>
        <row r="1812">
          <cell r="C1812">
            <v>0</v>
          </cell>
          <cell r="E1812">
            <v>0</v>
          </cell>
        </row>
        <row r="1813">
          <cell r="C1813">
            <v>0</v>
          </cell>
          <cell r="E1813">
            <v>0</v>
          </cell>
        </row>
        <row r="1814">
          <cell r="C1814">
            <v>0</v>
          </cell>
          <cell r="E1814">
            <v>0</v>
          </cell>
        </row>
        <row r="1815">
          <cell r="C1815">
            <v>0</v>
          </cell>
          <cell r="E1815">
            <v>0</v>
          </cell>
        </row>
        <row r="1816">
          <cell r="C1816">
            <v>0</v>
          </cell>
          <cell r="E1816">
            <v>0</v>
          </cell>
        </row>
        <row r="1817">
          <cell r="C1817">
            <v>0</v>
          </cell>
          <cell r="E1817">
            <v>0</v>
          </cell>
        </row>
        <row r="1818">
          <cell r="C1818">
            <v>0</v>
          </cell>
          <cell r="E1818">
            <v>0</v>
          </cell>
        </row>
        <row r="1819">
          <cell r="C1819">
            <v>0</v>
          </cell>
          <cell r="E1819">
            <v>0</v>
          </cell>
        </row>
        <row r="1820">
          <cell r="C1820">
            <v>0</v>
          </cell>
          <cell r="E1820">
            <v>0</v>
          </cell>
        </row>
        <row r="1821">
          <cell r="C1821">
            <v>0</v>
          </cell>
          <cell r="E1821">
            <v>0</v>
          </cell>
        </row>
        <row r="1822">
          <cell r="C1822">
            <v>0</v>
          </cell>
          <cell r="E1822">
            <v>0</v>
          </cell>
        </row>
        <row r="1823">
          <cell r="C1823">
            <v>0</v>
          </cell>
          <cell r="E1823">
            <v>0</v>
          </cell>
        </row>
        <row r="1824">
          <cell r="C1824">
            <v>0</v>
          </cell>
          <cell r="E1824">
            <v>0</v>
          </cell>
        </row>
        <row r="1825">
          <cell r="C1825">
            <v>0</v>
          </cell>
          <cell r="E1825">
            <v>0</v>
          </cell>
        </row>
        <row r="1826">
          <cell r="C1826">
            <v>0</v>
          </cell>
          <cell r="E1826">
            <v>0</v>
          </cell>
        </row>
        <row r="1827">
          <cell r="C1827">
            <v>0</v>
          </cell>
          <cell r="E1827">
            <v>0</v>
          </cell>
        </row>
        <row r="1828">
          <cell r="C1828">
            <v>0</v>
          </cell>
          <cell r="E1828">
            <v>0</v>
          </cell>
        </row>
        <row r="1829">
          <cell r="C1829">
            <v>0</v>
          </cell>
          <cell r="E1829">
            <v>0</v>
          </cell>
        </row>
        <row r="1830">
          <cell r="C1830">
            <v>0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0</v>
          </cell>
          <cell r="E1832">
            <v>0</v>
          </cell>
        </row>
        <row r="1833">
          <cell r="C1833">
            <v>0</v>
          </cell>
          <cell r="E1833">
            <v>0</v>
          </cell>
        </row>
        <row r="1834">
          <cell r="C1834">
            <v>0</v>
          </cell>
          <cell r="E1834">
            <v>0</v>
          </cell>
        </row>
        <row r="1835">
          <cell r="C1835">
            <v>0</v>
          </cell>
          <cell r="E1835">
            <v>0</v>
          </cell>
        </row>
        <row r="1836">
          <cell r="C1836">
            <v>0</v>
          </cell>
          <cell r="E1836">
            <v>0</v>
          </cell>
        </row>
        <row r="1837">
          <cell r="C1837">
            <v>0</v>
          </cell>
          <cell r="E1837">
            <v>0</v>
          </cell>
        </row>
        <row r="1838">
          <cell r="C1838">
            <v>0</v>
          </cell>
          <cell r="E1838">
            <v>0</v>
          </cell>
        </row>
        <row r="1839">
          <cell r="C1839">
            <v>0</v>
          </cell>
          <cell r="E1839">
            <v>0</v>
          </cell>
        </row>
        <row r="1840">
          <cell r="C1840">
            <v>0</v>
          </cell>
          <cell r="E1840">
            <v>0</v>
          </cell>
        </row>
        <row r="1841">
          <cell r="C1841">
            <v>0</v>
          </cell>
          <cell r="E1841">
            <v>0</v>
          </cell>
        </row>
        <row r="1842">
          <cell r="C1842">
            <v>0</v>
          </cell>
          <cell r="E1842">
            <v>0</v>
          </cell>
        </row>
        <row r="1843">
          <cell r="C1843">
            <v>0</v>
          </cell>
          <cell r="E1843">
            <v>0</v>
          </cell>
        </row>
        <row r="1844">
          <cell r="C1844">
            <v>0</v>
          </cell>
          <cell r="E1844">
            <v>0</v>
          </cell>
        </row>
        <row r="1845">
          <cell r="C1845">
            <v>0</v>
          </cell>
          <cell r="E1845">
            <v>0</v>
          </cell>
        </row>
        <row r="1846">
          <cell r="C1846">
            <v>0</v>
          </cell>
          <cell r="E1846">
            <v>0</v>
          </cell>
        </row>
        <row r="1847">
          <cell r="C1847">
            <v>0</v>
          </cell>
          <cell r="E1847">
            <v>0</v>
          </cell>
        </row>
        <row r="1848">
          <cell r="C1848">
            <v>0</v>
          </cell>
          <cell r="E1848">
            <v>0</v>
          </cell>
        </row>
        <row r="1849">
          <cell r="C1849">
            <v>0</v>
          </cell>
          <cell r="E1849">
            <v>0</v>
          </cell>
        </row>
        <row r="1850">
          <cell r="C1850">
            <v>0</v>
          </cell>
          <cell r="E1850">
            <v>0</v>
          </cell>
        </row>
        <row r="1851">
          <cell r="C1851">
            <v>0</v>
          </cell>
          <cell r="E1851">
            <v>0</v>
          </cell>
        </row>
        <row r="1852">
          <cell r="C1852">
            <v>0</v>
          </cell>
          <cell r="E1852">
            <v>0</v>
          </cell>
        </row>
        <row r="1853">
          <cell r="C1853">
            <v>0</v>
          </cell>
          <cell r="E1853">
            <v>0</v>
          </cell>
        </row>
        <row r="1854">
          <cell r="C1854">
            <v>0</v>
          </cell>
          <cell r="E1854">
            <v>0</v>
          </cell>
        </row>
        <row r="1855">
          <cell r="C1855">
            <v>0</v>
          </cell>
          <cell r="E1855">
            <v>0</v>
          </cell>
        </row>
        <row r="1856">
          <cell r="C1856">
            <v>0</v>
          </cell>
          <cell r="E1856">
            <v>0</v>
          </cell>
        </row>
        <row r="1857">
          <cell r="C1857">
            <v>0</v>
          </cell>
          <cell r="E1857">
            <v>0</v>
          </cell>
        </row>
        <row r="1858">
          <cell r="C1858">
            <v>0</v>
          </cell>
          <cell r="E1858">
            <v>0</v>
          </cell>
        </row>
        <row r="1859">
          <cell r="C1859">
            <v>0</v>
          </cell>
          <cell r="E1859">
            <v>0</v>
          </cell>
        </row>
        <row r="1860">
          <cell r="C1860">
            <v>0</v>
          </cell>
          <cell r="E1860">
            <v>0</v>
          </cell>
        </row>
        <row r="1861">
          <cell r="C1861">
            <v>0</v>
          </cell>
          <cell r="E1861">
            <v>0</v>
          </cell>
        </row>
        <row r="1862">
          <cell r="C1862">
            <v>0</v>
          </cell>
          <cell r="E1862">
            <v>0</v>
          </cell>
        </row>
        <row r="1863">
          <cell r="C1863">
            <v>0</v>
          </cell>
          <cell r="E1863">
            <v>0</v>
          </cell>
        </row>
        <row r="1864">
          <cell r="C1864">
            <v>0</v>
          </cell>
          <cell r="E1864">
            <v>0</v>
          </cell>
        </row>
        <row r="1865">
          <cell r="C1865">
            <v>0</v>
          </cell>
          <cell r="E1865">
            <v>0</v>
          </cell>
        </row>
        <row r="1866">
          <cell r="C1866">
            <v>0</v>
          </cell>
          <cell r="E1866">
            <v>0</v>
          </cell>
        </row>
        <row r="1867">
          <cell r="C1867">
            <v>0</v>
          </cell>
          <cell r="E1867">
            <v>0</v>
          </cell>
        </row>
        <row r="1868">
          <cell r="C1868">
            <v>0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0</v>
          </cell>
          <cell r="E1870">
            <v>0</v>
          </cell>
        </row>
        <row r="1871">
          <cell r="C1871">
            <v>0</v>
          </cell>
          <cell r="E1871">
            <v>0</v>
          </cell>
        </row>
        <row r="1872">
          <cell r="C1872">
            <v>0</v>
          </cell>
          <cell r="E1872">
            <v>0</v>
          </cell>
        </row>
        <row r="1873">
          <cell r="C1873">
            <v>0</v>
          </cell>
          <cell r="E1873">
            <v>0</v>
          </cell>
        </row>
        <row r="1874">
          <cell r="C1874">
            <v>0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0</v>
          </cell>
          <cell r="E1876">
            <v>0</v>
          </cell>
        </row>
        <row r="1877">
          <cell r="C1877">
            <v>0</v>
          </cell>
          <cell r="E1877">
            <v>0</v>
          </cell>
        </row>
        <row r="1878">
          <cell r="C1878">
            <v>0</v>
          </cell>
          <cell r="E1878">
            <v>0</v>
          </cell>
        </row>
        <row r="1879">
          <cell r="C1879">
            <v>0</v>
          </cell>
          <cell r="E1879">
            <v>0</v>
          </cell>
        </row>
        <row r="1880">
          <cell r="C1880">
            <v>0</v>
          </cell>
          <cell r="E1880">
            <v>0</v>
          </cell>
        </row>
        <row r="1881">
          <cell r="C1881">
            <v>0</v>
          </cell>
          <cell r="E1881">
            <v>0</v>
          </cell>
        </row>
        <row r="1882">
          <cell r="C1882">
            <v>0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0</v>
          </cell>
          <cell r="E1885">
            <v>0</v>
          </cell>
        </row>
        <row r="1886">
          <cell r="C1886">
            <v>0</v>
          </cell>
          <cell r="E1886">
            <v>0</v>
          </cell>
        </row>
        <row r="1887">
          <cell r="C1887">
            <v>0</v>
          </cell>
          <cell r="E1887">
            <v>0</v>
          </cell>
        </row>
        <row r="1888">
          <cell r="C1888">
            <v>0</v>
          </cell>
          <cell r="E1888">
            <v>0</v>
          </cell>
        </row>
        <row r="1889">
          <cell r="C1889">
            <v>0</v>
          </cell>
          <cell r="E1889">
            <v>0</v>
          </cell>
        </row>
        <row r="1890">
          <cell r="C1890">
            <v>0</v>
          </cell>
          <cell r="E1890">
            <v>0</v>
          </cell>
        </row>
        <row r="1891">
          <cell r="C1891">
            <v>0</v>
          </cell>
          <cell r="E1891">
            <v>0</v>
          </cell>
        </row>
        <row r="1892">
          <cell r="C1892">
            <v>0</v>
          </cell>
          <cell r="E1892">
            <v>0</v>
          </cell>
        </row>
        <row r="1893">
          <cell r="C1893">
            <v>0</v>
          </cell>
          <cell r="E1893">
            <v>0</v>
          </cell>
        </row>
        <row r="1894">
          <cell r="C1894">
            <v>0</v>
          </cell>
          <cell r="E1894">
            <v>0</v>
          </cell>
        </row>
        <row r="1895">
          <cell r="C1895">
            <v>0</v>
          </cell>
          <cell r="E1895">
            <v>0</v>
          </cell>
        </row>
        <row r="1896">
          <cell r="C1896">
            <v>0</v>
          </cell>
          <cell r="E1896">
            <v>0</v>
          </cell>
        </row>
        <row r="1897">
          <cell r="C1897">
            <v>0</v>
          </cell>
          <cell r="E1897">
            <v>0</v>
          </cell>
        </row>
        <row r="1898">
          <cell r="C1898">
            <v>0</v>
          </cell>
          <cell r="E1898">
            <v>0</v>
          </cell>
        </row>
        <row r="1899">
          <cell r="C1899">
            <v>0</v>
          </cell>
          <cell r="E1899">
            <v>0</v>
          </cell>
        </row>
        <row r="1900">
          <cell r="C1900">
            <v>0</v>
          </cell>
          <cell r="E1900">
            <v>0</v>
          </cell>
        </row>
        <row r="1901">
          <cell r="C1901">
            <v>0</v>
          </cell>
          <cell r="E1901">
            <v>0</v>
          </cell>
        </row>
        <row r="1902">
          <cell r="C1902">
            <v>0</v>
          </cell>
          <cell r="E1902">
            <v>0</v>
          </cell>
        </row>
        <row r="1903">
          <cell r="C1903">
            <v>0</v>
          </cell>
          <cell r="E1903">
            <v>0</v>
          </cell>
        </row>
        <row r="1904">
          <cell r="C1904">
            <v>0</v>
          </cell>
          <cell r="E1904">
            <v>0</v>
          </cell>
        </row>
        <row r="1905">
          <cell r="C1905">
            <v>0</v>
          </cell>
          <cell r="E1905">
            <v>0</v>
          </cell>
        </row>
        <row r="1906">
          <cell r="C1906">
            <v>0</v>
          </cell>
          <cell r="E1906">
            <v>0</v>
          </cell>
        </row>
        <row r="1907">
          <cell r="C1907">
            <v>0</v>
          </cell>
          <cell r="E1907">
            <v>0</v>
          </cell>
        </row>
        <row r="1908">
          <cell r="C1908">
            <v>0</v>
          </cell>
          <cell r="E1908">
            <v>0</v>
          </cell>
        </row>
        <row r="1909">
          <cell r="C1909">
            <v>0</v>
          </cell>
          <cell r="E1909">
            <v>0</v>
          </cell>
        </row>
        <row r="1910">
          <cell r="C1910">
            <v>0</v>
          </cell>
          <cell r="E1910">
            <v>0</v>
          </cell>
        </row>
        <row r="1911">
          <cell r="C1911">
            <v>0</v>
          </cell>
          <cell r="E1911">
            <v>0</v>
          </cell>
        </row>
        <row r="1912">
          <cell r="C1912">
            <v>0</v>
          </cell>
          <cell r="E1912">
            <v>0</v>
          </cell>
        </row>
        <row r="1913">
          <cell r="C1913">
            <v>0</v>
          </cell>
          <cell r="E1913">
            <v>0</v>
          </cell>
        </row>
        <row r="1914">
          <cell r="C1914">
            <v>0</v>
          </cell>
          <cell r="E1914">
            <v>0</v>
          </cell>
        </row>
        <row r="1915">
          <cell r="C1915">
            <v>0</v>
          </cell>
          <cell r="E1915">
            <v>0</v>
          </cell>
        </row>
        <row r="1916">
          <cell r="C1916">
            <v>0</v>
          </cell>
          <cell r="E1916">
            <v>0</v>
          </cell>
        </row>
        <row r="1917">
          <cell r="C1917">
            <v>0</v>
          </cell>
          <cell r="E1917">
            <v>0</v>
          </cell>
        </row>
        <row r="1918">
          <cell r="C1918">
            <v>0</v>
          </cell>
          <cell r="E1918">
            <v>0</v>
          </cell>
        </row>
        <row r="1919">
          <cell r="C1919">
            <v>0</v>
          </cell>
          <cell r="E1919">
            <v>0</v>
          </cell>
        </row>
        <row r="1920">
          <cell r="C1920">
            <v>0</v>
          </cell>
          <cell r="E1920">
            <v>0</v>
          </cell>
        </row>
        <row r="1921">
          <cell r="C1921">
            <v>0</v>
          </cell>
          <cell r="E1921">
            <v>0</v>
          </cell>
        </row>
        <row r="1922">
          <cell r="C1922">
            <v>0</v>
          </cell>
          <cell r="E1922">
            <v>0</v>
          </cell>
        </row>
        <row r="1923">
          <cell r="C1923">
            <v>0</v>
          </cell>
          <cell r="E1923">
            <v>0</v>
          </cell>
        </row>
        <row r="1924">
          <cell r="C1924">
            <v>0</v>
          </cell>
          <cell r="E1924">
            <v>0</v>
          </cell>
        </row>
        <row r="1925">
          <cell r="C1925">
            <v>0</v>
          </cell>
          <cell r="E1925">
            <v>0</v>
          </cell>
        </row>
        <row r="1926">
          <cell r="C1926">
            <v>0</v>
          </cell>
          <cell r="E1926">
            <v>0</v>
          </cell>
        </row>
        <row r="1927">
          <cell r="C1927">
            <v>0</v>
          </cell>
          <cell r="E1927">
            <v>0</v>
          </cell>
        </row>
        <row r="1928">
          <cell r="C1928">
            <v>0</v>
          </cell>
          <cell r="E1928">
            <v>0</v>
          </cell>
        </row>
        <row r="1929">
          <cell r="C1929">
            <v>0</v>
          </cell>
          <cell r="E1929">
            <v>0</v>
          </cell>
        </row>
        <row r="1930">
          <cell r="C1930">
            <v>0</v>
          </cell>
          <cell r="E1930">
            <v>0</v>
          </cell>
        </row>
        <row r="1931">
          <cell r="C1931">
            <v>0</v>
          </cell>
          <cell r="E1931">
            <v>0</v>
          </cell>
        </row>
        <row r="1932">
          <cell r="C1932">
            <v>0</v>
          </cell>
          <cell r="E1932">
            <v>0</v>
          </cell>
        </row>
        <row r="1933">
          <cell r="C1933">
            <v>0</v>
          </cell>
          <cell r="E1933">
            <v>0</v>
          </cell>
        </row>
        <row r="1934">
          <cell r="C1934">
            <v>0</v>
          </cell>
          <cell r="E1934">
            <v>0</v>
          </cell>
        </row>
        <row r="1935">
          <cell r="C1935">
            <v>0</v>
          </cell>
          <cell r="E1935">
            <v>0</v>
          </cell>
        </row>
        <row r="1936">
          <cell r="C1936">
            <v>0</v>
          </cell>
          <cell r="E1936">
            <v>0</v>
          </cell>
        </row>
        <row r="1937">
          <cell r="C1937">
            <v>0</v>
          </cell>
          <cell r="E1937">
            <v>0</v>
          </cell>
        </row>
        <row r="1938">
          <cell r="C1938">
            <v>0</v>
          </cell>
          <cell r="E1938">
            <v>0</v>
          </cell>
        </row>
        <row r="1939">
          <cell r="C1939">
            <v>0</v>
          </cell>
          <cell r="E1939">
            <v>0</v>
          </cell>
        </row>
        <row r="1940">
          <cell r="C1940">
            <v>0</v>
          </cell>
          <cell r="E1940">
            <v>0</v>
          </cell>
        </row>
        <row r="1941">
          <cell r="C1941">
            <v>0</v>
          </cell>
          <cell r="E1941">
            <v>0</v>
          </cell>
        </row>
        <row r="1942">
          <cell r="C1942">
            <v>0</v>
          </cell>
          <cell r="E1942">
            <v>0</v>
          </cell>
        </row>
        <row r="1943">
          <cell r="C1943">
            <v>0</v>
          </cell>
          <cell r="E1943">
            <v>0</v>
          </cell>
        </row>
        <row r="1944">
          <cell r="C1944">
            <v>0</v>
          </cell>
          <cell r="E1944">
            <v>0</v>
          </cell>
        </row>
        <row r="1945">
          <cell r="C1945">
            <v>0</v>
          </cell>
          <cell r="E1945">
            <v>0</v>
          </cell>
        </row>
        <row r="1946">
          <cell r="C1946">
            <v>0</v>
          </cell>
          <cell r="E1946">
            <v>0</v>
          </cell>
        </row>
        <row r="1947">
          <cell r="C1947">
            <v>0</v>
          </cell>
          <cell r="E1947">
            <v>0</v>
          </cell>
        </row>
        <row r="1948">
          <cell r="C1948">
            <v>0</v>
          </cell>
          <cell r="E1948">
            <v>0</v>
          </cell>
        </row>
        <row r="1949">
          <cell r="C1949">
            <v>0</v>
          </cell>
          <cell r="E1949">
            <v>0</v>
          </cell>
        </row>
        <row r="1950">
          <cell r="C1950">
            <v>0</v>
          </cell>
          <cell r="E1950">
            <v>0</v>
          </cell>
        </row>
        <row r="1951">
          <cell r="C1951">
            <v>0</v>
          </cell>
          <cell r="E1951">
            <v>0</v>
          </cell>
        </row>
        <row r="1952">
          <cell r="C1952">
            <v>0</v>
          </cell>
          <cell r="E1952">
            <v>0</v>
          </cell>
        </row>
        <row r="1953">
          <cell r="C1953">
            <v>0</v>
          </cell>
          <cell r="E1953">
            <v>0</v>
          </cell>
        </row>
        <row r="1954">
          <cell r="C1954">
            <v>0</v>
          </cell>
          <cell r="E1954">
            <v>0</v>
          </cell>
        </row>
        <row r="1955">
          <cell r="C1955">
            <v>0</v>
          </cell>
          <cell r="E1955">
            <v>0</v>
          </cell>
        </row>
        <row r="1956">
          <cell r="C1956">
            <v>0</v>
          </cell>
          <cell r="E1956">
            <v>0</v>
          </cell>
        </row>
        <row r="1957">
          <cell r="C1957">
            <v>0</v>
          </cell>
          <cell r="E1957">
            <v>0</v>
          </cell>
        </row>
        <row r="1958">
          <cell r="C1958">
            <v>0</v>
          </cell>
          <cell r="E1958">
            <v>0</v>
          </cell>
        </row>
        <row r="1959">
          <cell r="C1959">
            <v>0</v>
          </cell>
          <cell r="E1959">
            <v>0</v>
          </cell>
        </row>
        <row r="1960">
          <cell r="C1960">
            <v>0</v>
          </cell>
          <cell r="E1960">
            <v>0</v>
          </cell>
        </row>
        <row r="1961">
          <cell r="C1961">
            <v>0</v>
          </cell>
          <cell r="E1961">
            <v>0</v>
          </cell>
        </row>
        <row r="1962">
          <cell r="C1962">
            <v>0</v>
          </cell>
          <cell r="E1962">
            <v>0</v>
          </cell>
        </row>
        <row r="1963">
          <cell r="C1963">
            <v>0</v>
          </cell>
          <cell r="E1963">
            <v>0</v>
          </cell>
        </row>
        <row r="1964">
          <cell r="C1964">
            <v>0</v>
          </cell>
          <cell r="E1964">
            <v>0</v>
          </cell>
        </row>
        <row r="1965">
          <cell r="C1965">
            <v>0</v>
          </cell>
          <cell r="E1965">
            <v>0</v>
          </cell>
        </row>
        <row r="1966">
          <cell r="C1966">
            <v>0</v>
          </cell>
          <cell r="E1966">
            <v>0</v>
          </cell>
        </row>
        <row r="1967">
          <cell r="C1967">
            <v>0</v>
          </cell>
          <cell r="E1967">
            <v>0</v>
          </cell>
        </row>
        <row r="1968">
          <cell r="C1968">
            <v>0</v>
          </cell>
          <cell r="E1968">
            <v>0</v>
          </cell>
        </row>
        <row r="1969">
          <cell r="C1969">
            <v>0</v>
          </cell>
          <cell r="E1969">
            <v>0</v>
          </cell>
        </row>
        <row r="1970">
          <cell r="C1970">
            <v>0</v>
          </cell>
          <cell r="E1970">
            <v>0</v>
          </cell>
        </row>
        <row r="1971">
          <cell r="C1971">
            <v>0</v>
          </cell>
          <cell r="E1971">
            <v>0</v>
          </cell>
        </row>
        <row r="1972">
          <cell r="C1972">
            <v>0</v>
          </cell>
          <cell r="E1972">
            <v>0</v>
          </cell>
        </row>
        <row r="1973">
          <cell r="C1973">
            <v>0</v>
          </cell>
          <cell r="E1973">
            <v>0</v>
          </cell>
        </row>
        <row r="1974">
          <cell r="C1974">
            <v>0</v>
          </cell>
          <cell r="E1974">
            <v>0</v>
          </cell>
        </row>
        <row r="1975">
          <cell r="C1975">
            <v>0</v>
          </cell>
          <cell r="E1975">
            <v>0</v>
          </cell>
        </row>
        <row r="1976">
          <cell r="C1976">
            <v>0</v>
          </cell>
          <cell r="E1976">
            <v>0</v>
          </cell>
        </row>
        <row r="1977">
          <cell r="C1977">
            <v>0</v>
          </cell>
          <cell r="E1977">
            <v>0</v>
          </cell>
        </row>
        <row r="1978">
          <cell r="C1978">
            <v>0</v>
          </cell>
          <cell r="E1978">
            <v>0</v>
          </cell>
        </row>
        <row r="1979">
          <cell r="C1979">
            <v>0</v>
          </cell>
          <cell r="E1979">
            <v>0</v>
          </cell>
        </row>
        <row r="1980">
          <cell r="C1980">
            <v>0</v>
          </cell>
          <cell r="E1980">
            <v>0</v>
          </cell>
        </row>
        <row r="1981">
          <cell r="C1981">
            <v>0</v>
          </cell>
          <cell r="E1981">
            <v>0</v>
          </cell>
        </row>
        <row r="1982">
          <cell r="C1982">
            <v>0</v>
          </cell>
          <cell r="E1982">
            <v>0</v>
          </cell>
        </row>
        <row r="1983">
          <cell r="C1983">
            <v>0</v>
          </cell>
          <cell r="E1983">
            <v>0</v>
          </cell>
        </row>
        <row r="1984">
          <cell r="C1984">
            <v>0</v>
          </cell>
          <cell r="E1984">
            <v>0</v>
          </cell>
        </row>
        <row r="1985">
          <cell r="C1985">
            <v>0</v>
          </cell>
          <cell r="E1985">
            <v>0</v>
          </cell>
        </row>
        <row r="1986">
          <cell r="C1986">
            <v>0</v>
          </cell>
          <cell r="E1986">
            <v>0</v>
          </cell>
        </row>
        <row r="1987">
          <cell r="C1987">
            <v>0</v>
          </cell>
          <cell r="E1987">
            <v>0</v>
          </cell>
        </row>
        <row r="1988">
          <cell r="C1988">
            <v>0</v>
          </cell>
          <cell r="E1988">
            <v>0</v>
          </cell>
        </row>
        <row r="1989">
          <cell r="C1989">
            <v>0</v>
          </cell>
          <cell r="E1989">
            <v>0</v>
          </cell>
        </row>
        <row r="1990">
          <cell r="C1990">
            <v>0</v>
          </cell>
          <cell r="E1990">
            <v>0</v>
          </cell>
        </row>
        <row r="1991">
          <cell r="C1991">
            <v>0</v>
          </cell>
          <cell r="E1991">
            <v>0</v>
          </cell>
        </row>
        <row r="1992">
          <cell r="C1992">
            <v>0</v>
          </cell>
          <cell r="E1992">
            <v>0</v>
          </cell>
        </row>
        <row r="1993">
          <cell r="C1993">
            <v>0</v>
          </cell>
          <cell r="E1993">
            <v>0</v>
          </cell>
        </row>
        <row r="1994">
          <cell r="C1994">
            <v>0</v>
          </cell>
          <cell r="E1994">
            <v>0</v>
          </cell>
        </row>
        <row r="1995">
          <cell r="C1995">
            <v>0</v>
          </cell>
          <cell r="E1995">
            <v>0</v>
          </cell>
        </row>
        <row r="1996">
          <cell r="C1996">
            <v>0</v>
          </cell>
          <cell r="E1996">
            <v>0</v>
          </cell>
        </row>
        <row r="1997">
          <cell r="C1997">
            <v>0</v>
          </cell>
          <cell r="E1997">
            <v>0</v>
          </cell>
        </row>
        <row r="1998">
          <cell r="C1998">
            <v>0</v>
          </cell>
          <cell r="E1998">
            <v>0</v>
          </cell>
        </row>
        <row r="1999">
          <cell r="C1999">
            <v>0</v>
          </cell>
          <cell r="E1999">
            <v>0</v>
          </cell>
        </row>
        <row r="2000">
          <cell r="C2000">
            <v>0</v>
          </cell>
          <cell r="E2000">
            <v>0</v>
          </cell>
        </row>
        <row r="2001">
          <cell r="C2001">
            <v>0</v>
          </cell>
          <cell r="E2001">
            <v>0</v>
          </cell>
        </row>
        <row r="2002">
          <cell r="C2002">
            <v>0</v>
          </cell>
          <cell r="E2002">
            <v>0</v>
          </cell>
        </row>
        <row r="2003">
          <cell r="C2003">
            <v>0</v>
          </cell>
          <cell r="E2003">
            <v>0</v>
          </cell>
        </row>
        <row r="2004">
          <cell r="C2004">
            <v>0</v>
          </cell>
          <cell r="E2004">
            <v>0</v>
          </cell>
        </row>
        <row r="2005">
          <cell r="C2005">
            <v>0</v>
          </cell>
          <cell r="E2005">
            <v>0</v>
          </cell>
        </row>
        <row r="2006">
          <cell r="C2006">
            <v>0</v>
          </cell>
          <cell r="E2006">
            <v>0</v>
          </cell>
        </row>
        <row r="2007">
          <cell r="C2007">
            <v>0</v>
          </cell>
          <cell r="E2007">
            <v>0</v>
          </cell>
        </row>
        <row r="2008">
          <cell r="C2008">
            <v>0</v>
          </cell>
          <cell r="E2008">
            <v>0</v>
          </cell>
        </row>
        <row r="2009">
          <cell r="C2009">
            <v>0</v>
          </cell>
          <cell r="E2009">
            <v>0</v>
          </cell>
        </row>
        <row r="2010">
          <cell r="C2010">
            <v>0</v>
          </cell>
          <cell r="E2010">
            <v>0</v>
          </cell>
        </row>
        <row r="2011">
          <cell r="C2011">
            <v>0</v>
          </cell>
          <cell r="E2011">
            <v>0</v>
          </cell>
        </row>
        <row r="2012">
          <cell r="C2012">
            <v>0</v>
          </cell>
          <cell r="E2012">
            <v>0</v>
          </cell>
        </row>
        <row r="2013">
          <cell r="C2013">
            <v>0</v>
          </cell>
          <cell r="E2013">
            <v>0</v>
          </cell>
        </row>
        <row r="2014">
          <cell r="C2014">
            <v>0</v>
          </cell>
          <cell r="E2014">
            <v>0</v>
          </cell>
        </row>
        <row r="2015">
          <cell r="C2015">
            <v>0</v>
          </cell>
          <cell r="E2015">
            <v>0</v>
          </cell>
        </row>
        <row r="2016">
          <cell r="C2016">
            <v>0</v>
          </cell>
          <cell r="E2016">
            <v>0</v>
          </cell>
        </row>
        <row r="2017">
          <cell r="C2017">
            <v>0</v>
          </cell>
          <cell r="E2017">
            <v>0</v>
          </cell>
        </row>
        <row r="2018">
          <cell r="C2018">
            <v>0</v>
          </cell>
          <cell r="E2018">
            <v>0</v>
          </cell>
        </row>
        <row r="2019">
          <cell r="C2019">
            <v>0</v>
          </cell>
          <cell r="E2019">
            <v>0</v>
          </cell>
        </row>
        <row r="2020">
          <cell r="C2020">
            <v>0</v>
          </cell>
          <cell r="E2020">
            <v>0</v>
          </cell>
        </row>
        <row r="2021">
          <cell r="C2021">
            <v>0</v>
          </cell>
          <cell r="E2021">
            <v>0</v>
          </cell>
        </row>
        <row r="2022">
          <cell r="C2022">
            <v>0</v>
          </cell>
          <cell r="E2022">
            <v>0</v>
          </cell>
        </row>
        <row r="2023">
          <cell r="C2023">
            <v>0</v>
          </cell>
          <cell r="E2023">
            <v>0</v>
          </cell>
        </row>
        <row r="2024">
          <cell r="C2024">
            <v>0</v>
          </cell>
          <cell r="E2024">
            <v>0</v>
          </cell>
        </row>
        <row r="2025">
          <cell r="C2025">
            <v>0</v>
          </cell>
          <cell r="E2025">
            <v>0</v>
          </cell>
        </row>
        <row r="2026">
          <cell r="C2026">
            <v>0</v>
          </cell>
          <cell r="E2026">
            <v>0</v>
          </cell>
        </row>
        <row r="2027">
          <cell r="C2027">
            <v>0</v>
          </cell>
          <cell r="E2027">
            <v>0</v>
          </cell>
        </row>
        <row r="2028">
          <cell r="C2028">
            <v>0</v>
          </cell>
          <cell r="E2028">
            <v>0</v>
          </cell>
        </row>
        <row r="2029">
          <cell r="C2029">
            <v>0</v>
          </cell>
          <cell r="E2029">
            <v>0</v>
          </cell>
        </row>
        <row r="2030">
          <cell r="C2030">
            <v>0</v>
          </cell>
          <cell r="E2030">
            <v>0</v>
          </cell>
        </row>
        <row r="2031">
          <cell r="C2031">
            <v>0</v>
          </cell>
          <cell r="E2031">
            <v>0</v>
          </cell>
        </row>
        <row r="2032">
          <cell r="C2032">
            <v>0</v>
          </cell>
          <cell r="E2032">
            <v>0</v>
          </cell>
        </row>
        <row r="2033">
          <cell r="C2033">
            <v>0</v>
          </cell>
          <cell r="E2033">
            <v>0</v>
          </cell>
        </row>
        <row r="2034">
          <cell r="C2034">
            <v>0</v>
          </cell>
          <cell r="E2034">
            <v>0</v>
          </cell>
        </row>
        <row r="2035">
          <cell r="C2035">
            <v>0</v>
          </cell>
          <cell r="E2035">
            <v>0</v>
          </cell>
        </row>
        <row r="2036">
          <cell r="C2036">
            <v>0</v>
          </cell>
          <cell r="E2036">
            <v>0</v>
          </cell>
        </row>
        <row r="2037">
          <cell r="C2037">
            <v>0</v>
          </cell>
          <cell r="E2037">
            <v>0</v>
          </cell>
        </row>
        <row r="2038">
          <cell r="C2038">
            <v>0</v>
          </cell>
          <cell r="E2038">
            <v>0</v>
          </cell>
        </row>
        <row r="2039">
          <cell r="C2039">
            <v>0</v>
          </cell>
          <cell r="E2039">
            <v>0</v>
          </cell>
        </row>
        <row r="2040">
          <cell r="C2040">
            <v>0</v>
          </cell>
          <cell r="E2040">
            <v>0</v>
          </cell>
        </row>
        <row r="2041">
          <cell r="C2041">
            <v>0</v>
          </cell>
          <cell r="E2041">
            <v>0</v>
          </cell>
        </row>
        <row r="2042">
          <cell r="C2042">
            <v>0</v>
          </cell>
          <cell r="E2042">
            <v>0</v>
          </cell>
        </row>
        <row r="2043">
          <cell r="C2043">
            <v>0</v>
          </cell>
          <cell r="E2043">
            <v>0</v>
          </cell>
        </row>
        <row r="2044">
          <cell r="C2044">
            <v>0</v>
          </cell>
          <cell r="E2044">
            <v>0</v>
          </cell>
        </row>
        <row r="2045">
          <cell r="C2045">
            <v>0</v>
          </cell>
          <cell r="E2045">
            <v>0</v>
          </cell>
        </row>
        <row r="2046">
          <cell r="C2046">
            <v>0</v>
          </cell>
          <cell r="E2046">
            <v>0</v>
          </cell>
        </row>
        <row r="2047">
          <cell r="C2047">
            <v>0</v>
          </cell>
          <cell r="E2047">
            <v>0</v>
          </cell>
        </row>
        <row r="2048">
          <cell r="C2048">
            <v>0</v>
          </cell>
          <cell r="E2048">
            <v>0</v>
          </cell>
        </row>
        <row r="2049">
          <cell r="C2049">
            <v>0</v>
          </cell>
          <cell r="E2049">
            <v>0</v>
          </cell>
        </row>
        <row r="2050">
          <cell r="C2050">
            <v>0</v>
          </cell>
          <cell r="E2050">
            <v>0</v>
          </cell>
        </row>
        <row r="2051">
          <cell r="C2051">
            <v>0</v>
          </cell>
          <cell r="E2051">
            <v>0</v>
          </cell>
        </row>
        <row r="2052">
          <cell r="C2052">
            <v>0</v>
          </cell>
          <cell r="E2052">
            <v>0</v>
          </cell>
        </row>
        <row r="2053">
          <cell r="C2053">
            <v>0</v>
          </cell>
          <cell r="E2053">
            <v>0</v>
          </cell>
        </row>
        <row r="2054">
          <cell r="C2054">
            <v>0</v>
          </cell>
          <cell r="E2054">
            <v>0</v>
          </cell>
        </row>
        <row r="2055">
          <cell r="C2055">
            <v>0</v>
          </cell>
          <cell r="E2055">
            <v>0</v>
          </cell>
        </row>
        <row r="2056">
          <cell r="C2056">
            <v>0</v>
          </cell>
          <cell r="E2056">
            <v>0</v>
          </cell>
        </row>
        <row r="2057">
          <cell r="C2057">
            <v>0</v>
          </cell>
          <cell r="E2057">
            <v>0</v>
          </cell>
        </row>
        <row r="2058">
          <cell r="C2058">
            <v>0</v>
          </cell>
          <cell r="E2058">
            <v>0</v>
          </cell>
        </row>
        <row r="2059">
          <cell r="C2059">
            <v>0</v>
          </cell>
          <cell r="E2059">
            <v>0</v>
          </cell>
        </row>
        <row r="2060">
          <cell r="C2060">
            <v>0</v>
          </cell>
          <cell r="E2060">
            <v>0</v>
          </cell>
        </row>
        <row r="2061">
          <cell r="C2061">
            <v>0</v>
          </cell>
          <cell r="E2061">
            <v>0</v>
          </cell>
        </row>
        <row r="2062">
          <cell r="C2062">
            <v>0</v>
          </cell>
          <cell r="E2062">
            <v>0</v>
          </cell>
        </row>
        <row r="2063">
          <cell r="C2063">
            <v>0</v>
          </cell>
          <cell r="E2063">
            <v>0</v>
          </cell>
        </row>
        <row r="2064">
          <cell r="C2064">
            <v>0</v>
          </cell>
          <cell r="E2064">
            <v>0</v>
          </cell>
        </row>
        <row r="2065">
          <cell r="C2065">
            <v>0</v>
          </cell>
          <cell r="E2065">
            <v>0</v>
          </cell>
        </row>
        <row r="2066">
          <cell r="C2066">
            <v>0</v>
          </cell>
          <cell r="E2066">
            <v>0</v>
          </cell>
        </row>
        <row r="2067">
          <cell r="C2067">
            <v>0</v>
          </cell>
          <cell r="E2067">
            <v>0</v>
          </cell>
        </row>
        <row r="2068">
          <cell r="C2068">
            <v>0</v>
          </cell>
          <cell r="E2068">
            <v>0</v>
          </cell>
        </row>
        <row r="2069">
          <cell r="C2069">
            <v>0</v>
          </cell>
          <cell r="E2069">
            <v>0</v>
          </cell>
        </row>
        <row r="2070">
          <cell r="C2070">
            <v>0</v>
          </cell>
          <cell r="E2070">
            <v>0</v>
          </cell>
        </row>
        <row r="2071">
          <cell r="C2071">
            <v>0</v>
          </cell>
          <cell r="E2071">
            <v>0</v>
          </cell>
        </row>
        <row r="2072">
          <cell r="C2072">
            <v>0</v>
          </cell>
          <cell r="E2072">
            <v>0</v>
          </cell>
        </row>
        <row r="2073">
          <cell r="C2073">
            <v>0</v>
          </cell>
          <cell r="E2073">
            <v>0</v>
          </cell>
        </row>
        <row r="2074">
          <cell r="C2074">
            <v>0</v>
          </cell>
          <cell r="E2074">
            <v>0</v>
          </cell>
        </row>
        <row r="2075">
          <cell r="C2075">
            <v>0</v>
          </cell>
          <cell r="E2075">
            <v>0</v>
          </cell>
        </row>
        <row r="2076">
          <cell r="C2076">
            <v>0</v>
          </cell>
          <cell r="E2076">
            <v>0</v>
          </cell>
        </row>
        <row r="2077">
          <cell r="C2077">
            <v>0</v>
          </cell>
          <cell r="E2077">
            <v>0</v>
          </cell>
        </row>
        <row r="2078">
          <cell r="C2078">
            <v>0</v>
          </cell>
          <cell r="E2078">
            <v>0</v>
          </cell>
        </row>
        <row r="2079">
          <cell r="C2079">
            <v>0</v>
          </cell>
          <cell r="E2079">
            <v>0</v>
          </cell>
        </row>
        <row r="2080">
          <cell r="C2080">
            <v>0</v>
          </cell>
          <cell r="E2080">
            <v>0</v>
          </cell>
        </row>
        <row r="2081">
          <cell r="C2081">
            <v>0</v>
          </cell>
          <cell r="E2081">
            <v>0</v>
          </cell>
        </row>
        <row r="2082">
          <cell r="C2082">
            <v>0</v>
          </cell>
          <cell r="E2082">
            <v>0</v>
          </cell>
        </row>
        <row r="2083">
          <cell r="C2083">
            <v>0</v>
          </cell>
          <cell r="E2083">
            <v>0</v>
          </cell>
        </row>
        <row r="2084">
          <cell r="C2084">
            <v>0</v>
          </cell>
          <cell r="E2084">
            <v>0</v>
          </cell>
        </row>
        <row r="2085">
          <cell r="C2085">
            <v>0</v>
          </cell>
          <cell r="E2085">
            <v>0</v>
          </cell>
        </row>
        <row r="2086">
          <cell r="C2086">
            <v>0</v>
          </cell>
          <cell r="E2086">
            <v>0</v>
          </cell>
        </row>
        <row r="2087">
          <cell r="C2087">
            <v>0</v>
          </cell>
          <cell r="E2087">
            <v>0</v>
          </cell>
        </row>
        <row r="2088">
          <cell r="C2088">
            <v>0</v>
          </cell>
          <cell r="E2088">
            <v>0</v>
          </cell>
        </row>
        <row r="2089">
          <cell r="C2089">
            <v>0</v>
          </cell>
          <cell r="E2089">
            <v>0</v>
          </cell>
        </row>
        <row r="2090">
          <cell r="C2090">
            <v>0</v>
          </cell>
          <cell r="E2090">
            <v>0</v>
          </cell>
        </row>
        <row r="2091">
          <cell r="C2091">
            <v>0</v>
          </cell>
          <cell r="E2091">
            <v>0</v>
          </cell>
        </row>
        <row r="2092">
          <cell r="C2092">
            <v>0</v>
          </cell>
          <cell r="E2092">
            <v>0</v>
          </cell>
        </row>
        <row r="2093">
          <cell r="C2093">
            <v>0</v>
          </cell>
          <cell r="E2093">
            <v>0</v>
          </cell>
        </row>
        <row r="2094">
          <cell r="C2094">
            <v>0</v>
          </cell>
          <cell r="E2094">
            <v>0</v>
          </cell>
        </row>
        <row r="2095">
          <cell r="C2095">
            <v>0</v>
          </cell>
          <cell r="E2095">
            <v>0</v>
          </cell>
        </row>
        <row r="2096">
          <cell r="C2096">
            <v>0</v>
          </cell>
          <cell r="E2096">
            <v>0</v>
          </cell>
        </row>
        <row r="2097">
          <cell r="C2097">
            <v>0</v>
          </cell>
          <cell r="E2097">
            <v>0</v>
          </cell>
        </row>
        <row r="2098">
          <cell r="C2098">
            <v>0</v>
          </cell>
          <cell r="E2098">
            <v>0</v>
          </cell>
        </row>
        <row r="2099">
          <cell r="C2099">
            <v>0</v>
          </cell>
          <cell r="E2099">
            <v>0</v>
          </cell>
        </row>
        <row r="2100">
          <cell r="C2100">
            <v>0</v>
          </cell>
          <cell r="E2100">
            <v>0</v>
          </cell>
        </row>
        <row r="2101">
          <cell r="C2101">
            <v>0</v>
          </cell>
          <cell r="E2101">
            <v>0</v>
          </cell>
        </row>
        <row r="2102">
          <cell r="C2102">
            <v>0</v>
          </cell>
          <cell r="E2102">
            <v>0</v>
          </cell>
        </row>
        <row r="2103">
          <cell r="C2103">
            <v>0</v>
          </cell>
          <cell r="E2103">
            <v>0</v>
          </cell>
        </row>
        <row r="2104">
          <cell r="C2104">
            <v>0</v>
          </cell>
          <cell r="E2104">
            <v>0</v>
          </cell>
        </row>
        <row r="2105">
          <cell r="C2105">
            <v>0</v>
          </cell>
          <cell r="E2105">
            <v>0</v>
          </cell>
        </row>
        <row r="2106">
          <cell r="C2106">
            <v>0</v>
          </cell>
          <cell r="E2106">
            <v>0</v>
          </cell>
        </row>
        <row r="2107">
          <cell r="C2107">
            <v>0</v>
          </cell>
          <cell r="E2107">
            <v>0</v>
          </cell>
        </row>
        <row r="2108">
          <cell r="C2108">
            <v>0</v>
          </cell>
          <cell r="E2108">
            <v>0</v>
          </cell>
        </row>
        <row r="2109">
          <cell r="C2109">
            <v>0</v>
          </cell>
          <cell r="E2109">
            <v>0</v>
          </cell>
        </row>
        <row r="2110">
          <cell r="C2110">
            <v>0</v>
          </cell>
          <cell r="E2110">
            <v>0</v>
          </cell>
        </row>
        <row r="2111">
          <cell r="C2111">
            <v>0</v>
          </cell>
          <cell r="E2111">
            <v>0</v>
          </cell>
        </row>
        <row r="2112">
          <cell r="C2112">
            <v>0</v>
          </cell>
          <cell r="E2112">
            <v>0</v>
          </cell>
        </row>
        <row r="2113">
          <cell r="C2113">
            <v>0</v>
          </cell>
          <cell r="E2113">
            <v>0</v>
          </cell>
        </row>
        <row r="2114">
          <cell r="C2114">
            <v>0</v>
          </cell>
          <cell r="E2114">
            <v>0</v>
          </cell>
        </row>
        <row r="2115">
          <cell r="C2115">
            <v>0</v>
          </cell>
          <cell r="E2115">
            <v>0</v>
          </cell>
        </row>
        <row r="2116">
          <cell r="C2116">
            <v>0</v>
          </cell>
          <cell r="E2116">
            <v>0</v>
          </cell>
        </row>
        <row r="2117">
          <cell r="C2117">
            <v>0</v>
          </cell>
          <cell r="E2117">
            <v>0</v>
          </cell>
        </row>
        <row r="2118">
          <cell r="C2118">
            <v>0</v>
          </cell>
          <cell r="E2118">
            <v>0</v>
          </cell>
        </row>
        <row r="2119">
          <cell r="C2119">
            <v>0</v>
          </cell>
          <cell r="E2119">
            <v>0</v>
          </cell>
        </row>
        <row r="2120">
          <cell r="C2120">
            <v>0</v>
          </cell>
          <cell r="E2120">
            <v>0</v>
          </cell>
        </row>
        <row r="2121">
          <cell r="C2121">
            <v>0</v>
          </cell>
          <cell r="E2121">
            <v>0</v>
          </cell>
        </row>
        <row r="2122">
          <cell r="C2122">
            <v>0</v>
          </cell>
          <cell r="E2122">
            <v>0</v>
          </cell>
        </row>
        <row r="2123">
          <cell r="C2123">
            <v>0</v>
          </cell>
          <cell r="E2123">
            <v>0</v>
          </cell>
        </row>
        <row r="2124">
          <cell r="C2124">
            <v>0</v>
          </cell>
          <cell r="E2124">
            <v>0</v>
          </cell>
        </row>
        <row r="2125">
          <cell r="C2125">
            <v>0</v>
          </cell>
          <cell r="E2125">
            <v>0</v>
          </cell>
        </row>
        <row r="2126">
          <cell r="C2126">
            <v>0</v>
          </cell>
          <cell r="E2126">
            <v>0</v>
          </cell>
        </row>
        <row r="2127">
          <cell r="C2127">
            <v>0</v>
          </cell>
          <cell r="E2127">
            <v>0</v>
          </cell>
        </row>
        <row r="2128">
          <cell r="C2128">
            <v>0</v>
          </cell>
          <cell r="E2128">
            <v>0</v>
          </cell>
        </row>
        <row r="2129">
          <cell r="C2129">
            <v>0</v>
          </cell>
          <cell r="E2129">
            <v>0</v>
          </cell>
        </row>
        <row r="2130">
          <cell r="C2130">
            <v>0</v>
          </cell>
          <cell r="E2130">
            <v>0</v>
          </cell>
        </row>
        <row r="2131">
          <cell r="C2131">
            <v>0</v>
          </cell>
          <cell r="E2131">
            <v>0</v>
          </cell>
        </row>
        <row r="2132">
          <cell r="C2132">
            <v>0</v>
          </cell>
          <cell r="E2132">
            <v>0</v>
          </cell>
        </row>
        <row r="2133">
          <cell r="C2133">
            <v>0</v>
          </cell>
          <cell r="E2133">
            <v>0</v>
          </cell>
        </row>
        <row r="2134">
          <cell r="C2134">
            <v>0</v>
          </cell>
          <cell r="E2134">
            <v>0</v>
          </cell>
        </row>
        <row r="2135">
          <cell r="C2135">
            <v>0</v>
          </cell>
          <cell r="E2135">
            <v>0</v>
          </cell>
        </row>
        <row r="2136">
          <cell r="C2136">
            <v>0</v>
          </cell>
          <cell r="E2136">
            <v>0</v>
          </cell>
        </row>
        <row r="2137">
          <cell r="C2137">
            <v>0</v>
          </cell>
          <cell r="E2137">
            <v>0</v>
          </cell>
        </row>
        <row r="2138">
          <cell r="C2138">
            <v>0</v>
          </cell>
          <cell r="E2138">
            <v>0</v>
          </cell>
        </row>
        <row r="2139">
          <cell r="C2139">
            <v>0</v>
          </cell>
          <cell r="E2139">
            <v>0</v>
          </cell>
        </row>
        <row r="2140">
          <cell r="C2140">
            <v>0</v>
          </cell>
          <cell r="E2140">
            <v>0</v>
          </cell>
        </row>
        <row r="2141">
          <cell r="C2141">
            <v>0</v>
          </cell>
          <cell r="E2141">
            <v>0</v>
          </cell>
        </row>
        <row r="2142">
          <cell r="C2142">
            <v>0</v>
          </cell>
          <cell r="E2142">
            <v>0</v>
          </cell>
        </row>
        <row r="2143">
          <cell r="C2143">
            <v>0</v>
          </cell>
          <cell r="E2143">
            <v>0</v>
          </cell>
        </row>
        <row r="2144">
          <cell r="C2144">
            <v>0</v>
          </cell>
          <cell r="E2144">
            <v>0</v>
          </cell>
        </row>
        <row r="2145">
          <cell r="C2145">
            <v>0</v>
          </cell>
          <cell r="E2145">
            <v>0</v>
          </cell>
        </row>
        <row r="2146">
          <cell r="C2146">
            <v>0</v>
          </cell>
          <cell r="E2146">
            <v>0</v>
          </cell>
        </row>
        <row r="2147">
          <cell r="C2147">
            <v>0</v>
          </cell>
          <cell r="E2147">
            <v>0</v>
          </cell>
        </row>
        <row r="2148">
          <cell r="C2148">
            <v>0</v>
          </cell>
          <cell r="E2148">
            <v>0</v>
          </cell>
        </row>
        <row r="2149">
          <cell r="C2149">
            <v>0</v>
          </cell>
          <cell r="E2149">
            <v>0</v>
          </cell>
        </row>
        <row r="2150">
          <cell r="C2150">
            <v>0</v>
          </cell>
          <cell r="E2150">
            <v>0</v>
          </cell>
        </row>
        <row r="2151">
          <cell r="C2151">
            <v>0</v>
          </cell>
          <cell r="E2151">
            <v>0</v>
          </cell>
        </row>
        <row r="2152">
          <cell r="C2152">
            <v>0</v>
          </cell>
          <cell r="E2152">
            <v>0</v>
          </cell>
        </row>
        <row r="2153">
          <cell r="C2153">
            <v>0</v>
          </cell>
          <cell r="E2153">
            <v>0</v>
          </cell>
        </row>
        <row r="2154">
          <cell r="C2154">
            <v>0</v>
          </cell>
          <cell r="E2154">
            <v>0</v>
          </cell>
        </row>
        <row r="2155">
          <cell r="C2155">
            <v>0</v>
          </cell>
          <cell r="E2155">
            <v>0</v>
          </cell>
        </row>
        <row r="2156">
          <cell r="C2156">
            <v>0</v>
          </cell>
          <cell r="E2156">
            <v>0</v>
          </cell>
        </row>
        <row r="2157">
          <cell r="C2157">
            <v>0</v>
          </cell>
          <cell r="E2157">
            <v>0</v>
          </cell>
        </row>
        <row r="2158">
          <cell r="C2158">
            <v>0</v>
          </cell>
          <cell r="E2158">
            <v>0</v>
          </cell>
        </row>
        <row r="2159">
          <cell r="C2159">
            <v>0</v>
          </cell>
          <cell r="E2159">
            <v>0</v>
          </cell>
        </row>
        <row r="2160">
          <cell r="C2160">
            <v>0</v>
          </cell>
          <cell r="E2160">
            <v>0</v>
          </cell>
        </row>
        <row r="2161">
          <cell r="C2161">
            <v>0</v>
          </cell>
          <cell r="E2161">
            <v>0</v>
          </cell>
        </row>
        <row r="2162">
          <cell r="C2162">
            <v>0</v>
          </cell>
          <cell r="E2162">
            <v>0</v>
          </cell>
        </row>
        <row r="2163">
          <cell r="C2163">
            <v>0</v>
          </cell>
          <cell r="E2163">
            <v>0</v>
          </cell>
        </row>
        <row r="2164">
          <cell r="C2164">
            <v>0</v>
          </cell>
          <cell r="E2164">
            <v>0</v>
          </cell>
        </row>
        <row r="2165">
          <cell r="C2165">
            <v>0</v>
          </cell>
          <cell r="E2165">
            <v>0</v>
          </cell>
        </row>
        <row r="2166">
          <cell r="C2166">
            <v>0</v>
          </cell>
          <cell r="E2166">
            <v>0</v>
          </cell>
        </row>
        <row r="2167">
          <cell r="C2167">
            <v>0</v>
          </cell>
          <cell r="E2167">
            <v>0</v>
          </cell>
        </row>
        <row r="2168">
          <cell r="C2168">
            <v>0</v>
          </cell>
          <cell r="E2168">
            <v>0</v>
          </cell>
        </row>
        <row r="2169">
          <cell r="C2169">
            <v>0</v>
          </cell>
          <cell r="E2169">
            <v>0</v>
          </cell>
        </row>
        <row r="2170">
          <cell r="C2170">
            <v>0</v>
          </cell>
          <cell r="E2170">
            <v>0</v>
          </cell>
        </row>
        <row r="2171">
          <cell r="C2171">
            <v>0</v>
          </cell>
          <cell r="E2171">
            <v>0</v>
          </cell>
        </row>
        <row r="2172">
          <cell r="C2172">
            <v>0</v>
          </cell>
          <cell r="E2172">
            <v>0</v>
          </cell>
        </row>
        <row r="2173">
          <cell r="C2173">
            <v>0</v>
          </cell>
          <cell r="E2173">
            <v>0</v>
          </cell>
        </row>
        <row r="2174">
          <cell r="C2174">
            <v>0</v>
          </cell>
          <cell r="E2174">
            <v>0</v>
          </cell>
        </row>
        <row r="2175">
          <cell r="C2175">
            <v>0</v>
          </cell>
          <cell r="E2175">
            <v>0</v>
          </cell>
        </row>
        <row r="2176">
          <cell r="C2176">
            <v>0</v>
          </cell>
          <cell r="E2176">
            <v>0</v>
          </cell>
        </row>
        <row r="2177">
          <cell r="C2177">
            <v>0</v>
          </cell>
          <cell r="E2177">
            <v>0</v>
          </cell>
        </row>
        <row r="2178">
          <cell r="C2178">
            <v>0</v>
          </cell>
          <cell r="E2178">
            <v>0</v>
          </cell>
        </row>
        <row r="2179">
          <cell r="C2179">
            <v>0</v>
          </cell>
          <cell r="E2179">
            <v>0</v>
          </cell>
        </row>
        <row r="2180">
          <cell r="C2180">
            <v>0</v>
          </cell>
          <cell r="E2180">
            <v>0</v>
          </cell>
        </row>
        <row r="2181">
          <cell r="C2181">
            <v>0</v>
          </cell>
          <cell r="E2181">
            <v>0</v>
          </cell>
        </row>
        <row r="2182">
          <cell r="C2182">
            <v>0</v>
          </cell>
          <cell r="E2182">
            <v>0</v>
          </cell>
        </row>
        <row r="2183">
          <cell r="C2183">
            <v>0</v>
          </cell>
          <cell r="E2183">
            <v>0</v>
          </cell>
        </row>
        <row r="2184">
          <cell r="C2184">
            <v>0</v>
          </cell>
          <cell r="E2184">
            <v>0</v>
          </cell>
        </row>
        <row r="2185">
          <cell r="C2185">
            <v>0</v>
          </cell>
          <cell r="E2185">
            <v>0</v>
          </cell>
        </row>
        <row r="2186">
          <cell r="C2186">
            <v>0</v>
          </cell>
          <cell r="E2186">
            <v>0</v>
          </cell>
        </row>
        <row r="2187">
          <cell r="C2187">
            <v>0</v>
          </cell>
          <cell r="E2187">
            <v>0</v>
          </cell>
        </row>
        <row r="2188">
          <cell r="C2188">
            <v>0</v>
          </cell>
          <cell r="E2188">
            <v>0</v>
          </cell>
        </row>
        <row r="2189">
          <cell r="C2189">
            <v>0</v>
          </cell>
          <cell r="E2189">
            <v>0</v>
          </cell>
        </row>
        <row r="2190">
          <cell r="C2190">
            <v>0</v>
          </cell>
          <cell r="E2190">
            <v>0</v>
          </cell>
        </row>
        <row r="2191">
          <cell r="C2191">
            <v>0</v>
          </cell>
          <cell r="E2191">
            <v>0</v>
          </cell>
        </row>
        <row r="2192">
          <cell r="C2192">
            <v>0</v>
          </cell>
          <cell r="E2192">
            <v>0</v>
          </cell>
        </row>
        <row r="2193">
          <cell r="C2193">
            <v>0</v>
          </cell>
          <cell r="E2193">
            <v>0</v>
          </cell>
        </row>
        <row r="2194">
          <cell r="C2194">
            <v>0</v>
          </cell>
          <cell r="E2194">
            <v>0</v>
          </cell>
        </row>
        <row r="2195">
          <cell r="C2195">
            <v>0</v>
          </cell>
          <cell r="E2195">
            <v>0</v>
          </cell>
        </row>
        <row r="2196">
          <cell r="C2196">
            <v>0</v>
          </cell>
          <cell r="E2196">
            <v>0</v>
          </cell>
        </row>
        <row r="2197">
          <cell r="C2197">
            <v>0</v>
          </cell>
          <cell r="E2197">
            <v>0</v>
          </cell>
        </row>
        <row r="2198">
          <cell r="C2198">
            <v>0</v>
          </cell>
          <cell r="E2198">
            <v>0</v>
          </cell>
        </row>
        <row r="2199">
          <cell r="C2199">
            <v>0</v>
          </cell>
          <cell r="E2199">
            <v>0</v>
          </cell>
        </row>
        <row r="2200">
          <cell r="C2200">
            <v>0</v>
          </cell>
          <cell r="E2200">
            <v>0</v>
          </cell>
        </row>
        <row r="2201">
          <cell r="C2201">
            <v>0</v>
          </cell>
          <cell r="E2201">
            <v>0</v>
          </cell>
        </row>
        <row r="2202">
          <cell r="C2202">
            <v>0</v>
          </cell>
          <cell r="E2202">
            <v>0</v>
          </cell>
        </row>
        <row r="2203">
          <cell r="C2203">
            <v>0</v>
          </cell>
          <cell r="E2203">
            <v>0</v>
          </cell>
        </row>
        <row r="2204">
          <cell r="C2204">
            <v>0</v>
          </cell>
          <cell r="E2204">
            <v>0</v>
          </cell>
        </row>
        <row r="2205">
          <cell r="C2205">
            <v>0</v>
          </cell>
          <cell r="E2205">
            <v>0</v>
          </cell>
        </row>
        <row r="2206">
          <cell r="C2206">
            <v>0</v>
          </cell>
          <cell r="E2206">
            <v>0</v>
          </cell>
        </row>
        <row r="2207">
          <cell r="C2207">
            <v>0</v>
          </cell>
          <cell r="E2207">
            <v>0</v>
          </cell>
        </row>
        <row r="2208">
          <cell r="C2208">
            <v>0</v>
          </cell>
          <cell r="E2208">
            <v>0</v>
          </cell>
        </row>
        <row r="2209">
          <cell r="C2209">
            <v>0</v>
          </cell>
          <cell r="E2209">
            <v>0</v>
          </cell>
        </row>
        <row r="2210">
          <cell r="C2210">
            <v>0</v>
          </cell>
          <cell r="E2210">
            <v>0</v>
          </cell>
        </row>
        <row r="2211">
          <cell r="C2211">
            <v>0</v>
          </cell>
          <cell r="E2211">
            <v>0</v>
          </cell>
        </row>
        <row r="2212">
          <cell r="C2212">
            <v>0</v>
          </cell>
          <cell r="E2212">
            <v>0</v>
          </cell>
        </row>
        <row r="2213">
          <cell r="C2213">
            <v>0</v>
          </cell>
          <cell r="E2213">
            <v>0</v>
          </cell>
        </row>
        <row r="2214">
          <cell r="C2214">
            <v>0</v>
          </cell>
          <cell r="E2214">
            <v>0</v>
          </cell>
        </row>
        <row r="2215">
          <cell r="C2215">
            <v>0</v>
          </cell>
          <cell r="E2215">
            <v>0</v>
          </cell>
        </row>
        <row r="2216">
          <cell r="C2216">
            <v>0</v>
          </cell>
          <cell r="E2216">
            <v>0</v>
          </cell>
        </row>
        <row r="2217">
          <cell r="C2217">
            <v>0</v>
          </cell>
          <cell r="E2217">
            <v>0</v>
          </cell>
        </row>
        <row r="2218">
          <cell r="C2218">
            <v>0</v>
          </cell>
          <cell r="E2218">
            <v>0</v>
          </cell>
        </row>
        <row r="2219">
          <cell r="C2219">
            <v>0</v>
          </cell>
          <cell r="E2219">
            <v>0</v>
          </cell>
        </row>
        <row r="2220">
          <cell r="C2220">
            <v>0</v>
          </cell>
          <cell r="E2220">
            <v>0</v>
          </cell>
        </row>
        <row r="2221">
          <cell r="C2221">
            <v>0</v>
          </cell>
          <cell r="E2221">
            <v>0</v>
          </cell>
        </row>
        <row r="2222">
          <cell r="C2222">
            <v>0</v>
          </cell>
          <cell r="E2222">
            <v>0</v>
          </cell>
        </row>
        <row r="2223">
          <cell r="C2223">
            <v>0</v>
          </cell>
          <cell r="E2223">
            <v>0</v>
          </cell>
        </row>
        <row r="2224">
          <cell r="C2224">
            <v>0</v>
          </cell>
          <cell r="E2224">
            <v>0</v>
          </cell>
        </row>
        <row r="2225">
          <cell r="C2225">
            <v>0</v>
          </cell>
          <cell r="E2225">
            <v>0</v>
          </cell>
        </row>
        <row r="2226">
          <cell r="C2226">
            <v>0</v>
          </cell>
          <cell r="E2226">
            <v>0</v>
          </cell>
        </row>
        <row r="2227">
          <cell r="C2227">
            <v>0</v>
          </cell>
          <cell r="E2227">
            <v>0</v>
          </cell>
        </row>
        <row r="2228">
          <cell r="C2228">
            <v>0</v>
          </cell>
          <cell r="E2228">
            <v>0</v>
          </cell>
        </row>
        <row r="2229">
          <cell r="C2229">
            <v>0</v>
          </cell>
          <cell r="E2229">
            <v>0</v>
          </cell>
        </row>
        <row r="2230">
          <cell r="C2230">
            <v>0</v>
          </cell>
          <cell r="E2230">
            <v>0</v>
          </cell>
        </row>
        <row r="2231">
          <cell r="C2231">
            <v>0</v>
          </cell>
          <cell r="E2231">
            <v>0</v>
          </cell>
        </row>
        <row r="2232">
          <cell r="C2232">
            <v>0</v>
          </cell>
          <cell r="E2232">
            <v>0</v>
          </cell>
        </row>
        <row r="2233">
          <cell r="C2233">
            <v>0</v>
          </cell>
          <cell r="E2233">
            <v>0</v>
          </cell>
        </row>
        <row r="2234">
          <cell r="C2234">
            <v>0</v>
          </cell>
          <cell r="E2234">
            <v>0</v>
          </cell>
        </row>
        <row r="2235">
          <cell r="C2235">
            <v>0</v>
          </cell>
          <cell r="E2235">
            <v>0</v>
          </cell>
        </row>
        <row r="2236">
          <cell r="C2236">
            <v>0</v>
          </cell>
          <cell r="E2236">
            <v>0</v>
          </cell>
        </row>
        <row r="2237">
          <cell r="C2237">
            <v>0</v>
          </cell>
          <cell r="E2237">
            <v>0</v>
          </cell>
        </row>
        <row r="2238">
          <cell r="C2238">
            <v>0</v>
          </cell>
          <cell r="E2238">
            <v>0</v>
          </cell>
        </row>
        <row r="2239">
          <cell r="C2239">
            <v>0</v>
          </cell>
          <cell r="E2239">
            <v>0</v>
          </cell>
        </row>
        <row r="2240">
          <cell r="C2240">
            <v>0</v>
          </cell>
          <cell r="E2240">
            <v>0</v>
          </cell>
        </row>
        <row r="2241">
          <cell r="C2241">
            <v>0</v>
          </cell>
          <cell r="E2241">
            <v>0</v>
          </cell>
        </row>
        <row r="2242">
          <cell r="C2242">
            <v>0</v>
          </cell>
          <cell r="E2242">
            <v>0</v>
          </cell>
        </row>
        <row r="2243">
          <cell r="C2243">
            <v>0</v>
          </cell>
          <cell r="E2243">
            <v>0</v>
          </cell>
        </row>
        <row r="2244">
          <cell r="C2244">
            <v>0</v>
          </cell>
          <cell r="E2244">
            <v>0</v>
          </cell>
        </row>
        <row r="2245">
          <cell r="C2245">
            <v>0</v>
          </cell>
          <cell r="E2245">
            <v>0</v>
          </cell>
        </row>
        <row r="2246">
          <cell r="C2246">
            <v>0</v>
          </cell>
          <cell r="E2246">
            <v>0</v>
          </cell>
        </row>
        <row r="2247">
          <cell r="C2247">
            <v>0</v>
          </cell>
          <cell r="E2247">
            <v>0</v>
          </cell>
        </row>
        <row r="2248">
          <cell r="C2248">
            <v>0</v>
          </cell>
          <cell r="E2248">
            <v>0</v>
          </cell>
        </row>
        <row r="2249">
          <cell r="C2249">
            <v>0</v>
          </cell>
          <cell r="E2249">
            <v>0</v>
          </cell>
        </row>
        <row r="2250">
          <cell r="C2250">
            <v>0</v>
          </cell>
          <cell r="E2250">
            <v>0</v>
          </cell>
        </row>
        <row r="2251">
          <cell r="C2251">
            <v>0</v>
          </cell>
          <cell r="E2251">
            <v>0</v>
          </cell>
        </row>
        <row r="2252">
          <cell r="C2252">
            <v>0</v>
          </cell>
          <cell r="E2252">
            <v>0</v>
          </cell>
        </row>
        <row r="2253">
          <cell r="C2253">
            <v>0</v>
          </cell>
          <cell r="E2253">
            <v>0</v>
          </cell>
        </row>
        <row r="2254">
          <cell r="C2254">
            <v>0</v>
          </cell>
          <cell r="E2254">
            <v>0</v>
          </cell>
        </row>
        <row r="2255">
          <cell r="C2255">
            <v>0</v>
          </cell>
          <cell r="E2255">
            <v>0</v>
          </cell>
        </row>
        <row r="2256">
          <cell r="C2256">
            <v>0</v>
          </cell>
          <cell r="E2256">
            <v>0</v>
          </cell>
        </row>
        <row r="2257">
          <cell r="C2257">
            <v>0</v>
          </cell>
          <cell r="E2257">
            <v>0</v>
          </cell>
        </row>
        <row r="2258">
          <cell r="C2258">
            <v>0</v>
          </cell>
          <cell r="E2258">
            <v>0</v>
          </cell>
        </row>
        <row r="2259">
          <cell r="C2259">
            <v>0</v>
          </cell>
          <cell r="E2259">
            <v>0</v>
          </cell>
        </row>
        <row r="2260">
          <cell r="C2260">
            <v>0</v>
          </cell>
          <cell r="E2260">
            <v>0</v>
          </cell>
        </row>
        <row r="2261">
          <cell r="C2261">
            <v>0</v>
          </cell>
          <cell r="E2261">
            <v>0</v>
          </cell>
        </row>
        <row r="2262">
          <cell r="C2262">
            <v>0</v>
          </cell>
          <cell r="E2262">
            <v>0</v>
          </cell>
        </row>
        <row r="2263">
          <cell r="C2263">
            <v>0</v>
          </cell>
          <cell r="E2263">
            <v>0</v>
          </cell>
        </row>
        <row r="2264">
          <cell r="C2264">
            <v>0</v>
          </cell>
          <cell r="E2264">
            <v>0</v>
          </cell>
        </row>
        <row r="2265">
          <cell r="C2265">
            <v>0</v>
          </cell>
          <cell r="E2265">
            <v>0</v>
          </cell>
        </row>
        <row r="2266">
          <cell r="C2266">
            <v>0</v>
          </cell>
          <cell r="E2266">
            <v>0</v>
          </cell>
        </row>
        <row r="2267">
          <cell r="C2267">
            <v>0</v>
          </cell>
          <cell r="E2267">
            <v>0</v>
          </cell>
        </row>
        <row r="2268">
          <cell r="C2268">
            <v>0</v>
          </cell>
          <cell r="E2268">
            <v>0</v>
          </cell>
        </row>
        <row r="2269">
          <cell r="C2269">
            <v>0</v>
          </cell>
          <cell r="E2269">
            <v>0</v>
          </cell>
        </row>
        <row r="2270">
          <cell r="C2270">
            <v>0</v>
          </cell>
          <cell r="E2270">
            <v>0</v>
          </cell>
        </row>
        <row r="2271">
          <cell r="C2271">
            <v>0</v>
          </cell>
          <cell r="E2271">
            <v>0</v>
          </cell>
        </row>
        <row r="2272">
          <cell r="C2272">
            <v>0</v>
          </cell>
          <cell r="E2272">
            <v>0</v>
          </cell>
        </row>
        <row r="2273">
          <cell r="C2273">
            <v>0</v>
          </cell>
          <cell r="E2273">
            <v>0</v>
          </cell>
        </row>
        <row r="2274">
          <cell r="C2274">
            <v>0</v>
          </cell>
          <cell r="E2274">
            <v>0</v>
          </cell>
        </row>
        <row r="2275">
          <cell r="C2275">
            <v>0</v>
          </cell>
          <cell r="E2275">
            <v>0</v>
          </cell>
        </row>
        <row r="2276">
          <cell r="C2276">
            <v>0</v>
          </cell>
          <cell r="E2276">
            <v>0</v>
          </cell>
        </row>
        <row r="2277">
          <cell r="C2277">
            <v>0</v>
          </cell>
          <cell r="E2277">
            <v>0</v>
          </cell>
        </row>
        <row r="2278">
          <cell r="C2278">
            <v>0</v>
          </cell>
          <cell r="E2278">
            <v>0</v>
          </cell>
        </row>
        <row r="2279">
          <cell r="C2279">
            <v>0</v>
          </cell>
          <cell r="E2279">
            <v>0</v>
          </cell>
        </row>
        <row r="2280">
          <cell r="C2280">
            <v>0</v>
          </cell>
          <cell r="E2280">
            <v>0</v>
          </cell>
        </row>
        <row r="2281">
          <cell r="C2281">
            <v>0</v>
          </cell>
          <cell r="E2281">
            <v>0</v>
          </cell>
        </row>
        <row r="2282">
          <cell r="C2282">
            <v>0</v>
          </cell>
          <cell r="E2282">
            <v>0</v>
          </cell>
        </row>
        <row r="2283">
          <cell r="C2283">
            <v>0</v>
          </cell>
          <cell r="E2283">
            <v>0</v>
          </cell>
        </row>
        <row r="2284">
          <cell r="C2284">
            <v>0</v>
          </cell>
          <cell r="E2284">
            <v>0</v>
          </cell>
        </row>
        <row r="2285">
          <cell r="C2285">
            <v>0</v>
          </cell>
          <cell r="E2285">
            <v>0</v>
          </cell>
        </row>
        <row r="2286">
          <cell r="C2286">
            <v>0</v>
          </cell>
          <cell r="E2286">
            <v>0</v>
          </cell>
        </row>
        <row r="2287">
          <cell r="C2287">
            <v>0</v>
          </cell>
          <cell r="E2287">
            <v>0</v>
          </cell>
        </row>
        <row r="2288">
          <cell r="C2288">
            <v>0</v>
          </cell>
          <cell r="E2288">
            <v>0</v>
          </cell>
        </row>
        <row r="2289">
          <cell r="C2289">
            <v>0</v>
          </cell>
          <cell r="E2289">
            <v>0</v>
          </cell>
        </row>
        <row r="2290">
          <cell r="C2290">
            <v>0</v>
          </cell>
          <cell r="E2290">
            <v>0</v>
          </cell>
        </row>
        <row r="2291">
          <cell r="C2291">
            <v>0</v>
          </cell>
          <cell r="E2291">
            <v>0</v>
          </cell>
        </row>
        <row r="2292">
          <cell r="C2292">
            <v>0</v>
          </cell>
          <cell r="E2292">
            <v>0</v>
          </cell>
        </row>
        <row r="2293">
          <cell r="C2293">
            <v>0</v>
          </cell>
          <cell r="E2293">
            <v>0</v>
          </cell>
        </row>
        <row r="2294">
          <cell r="C2294">
            <v>0</v>
          </cell>
          <cell r="E2294">
            <v>0</v>
          </cell>
        </row>
        <row r="2295">
          <cell r="C2295">
            <v>0</v>
          </cell>
          <cell r="E2295">
            <v>0</v>
          </cell>
        </row>
        <row r="2296">
          <cell r="C2296">
            <v>0</v>
          </cell>
          <cell r="E2296">
            <v>0</v>
          </cell>
        </row>
        <row r="2297">
          <cell r="C2297">
            <v>0</v>
          </cell>
          <cell r="E2297">
            <v>0</v>
          </cell>
        </row>
        <row r="2298">
          <cell r="C2298">
            <v>0</v>
          </cell>
          <cell r="E2298">
            <v>0</v>
          </cell>
        </row>
        <row r="2299">
          <cell r="C2299">
            <v>0</v>
          </cell>
          <cell r="E2299">
            <v>0</v>
          </cell>
        </row>
        <row r="2300">
          <cell r="C2300">
            <v>0</v>
          </cell>
          <cell r="E2300">
            <v>0</v>
          </cell>
        </row>
        <row r="2301">
          <cell r="C2301">
            <v>0</v>
          </cell>
          <cell r="E2301">
            <v>0</v>
          </cell>
        </row>
        <row r="2302">
          <cell r="C2302">
            <v>0</v>
          </cell>
          <cell r="E2302">
            <v>0</v>
          </cell>
        </row>
        <row r="2303">
          <cell r="C2303">
            <v>0</v>
          </cell>
          <cell r="E2303">
            <v>0</v>
          </cell>
        </row>
        <row r="2304">
          <cell r="C2304">
            <v>0</v>
          </cell>
          <cell r="E2304">
            <v>0</v>
          </cell>
        </row>
        <row r="2305">
          <cell r="C2305">
            <v>0</v>
          </cell>
          <cell r="E2305">
            <v>0</v>
          </cell>
        </row>
        <row r="2306">
          <cell r="C2306">
            <v>0</v>
          </cell>
          <cell r="E2306">
            <v>0</v>
          </cell>
        </row>
        <row r="2307">
          <cell r="C2307">
            <v>0</v>
          </cell>
          <cell r="E2307">
            <v>0</v>
          </cell>
        </row>
        <row r="2308">
          <cell r="C2308">
            <v>0</v>
          </cell>
          <cell r="E2308">
            <v>0</v>
          </cell>
        </row>
        <row r="2309">
          <cell r="C2309">
            <v>0</v>
          </cell>
          <cell r="E2309">
            <v>0</v>
          </cell>
        </row>
        <row r="2310">
          <cell r="C2310">
            <v>0</v>
          </cell>
          <cell r="E2310">
            <v>0</v>
          </cell>
        </row>
        <row r="2311">
          <cell r="C2311">
            <v>0</v>
          </cell>
          <cell r="E2311">
            <v>0</v>
          </cell>
        </row>
        <row r="2312">
          <cell r="C2312">
            <v>0</v>
          </cell>
          <cell r="E2312">
            <v>0</v>
          </cell>
        </row>
        <row r="2313">
          <cell r="C2313">
            <v>0</v>
          </cell>
          <cell r="E2313">
            <v>0</v>
          </cell>
        </row>
        <row r="2314">
          <cell r="C2314">
            <v>0</v>
          </cell>
          <cell r="E2314">
            <v>0</v>
          </cell>
        </row>
        <row r="2315">
          <cell r="C2315">
            <v>0</v>
          </cell>
          <cell r="E2315">
            <v>0</v>
          </cell>
        </row>
        <row r="2316">
          <cell r="C2316">
            <v>0</v>
          </cell>
          <cell r="E2316">
            <v>0</v>
          </cell>
        </row>
        <row r="2317">
          <cell r="C2317">
            <v>0</v>
          </cell>
          <cell r="E2317">
            <v>0</v>
          </cell>
        </row>
        <row r="2318">
          <cell r="C2318">
            <v>0</v>
          </cell>
          <cell r="E2318">
            <v>0</v>
          </cell>
        </row>
        <row r="2319">
          <cell r="C2319">
            <v>0</v>
          </cell>
          <cell r="E2319">
            <v>0</v>
          </cell>
        </row>
        <row r="2320">
          <cell r="C2320">
            <v>0</v>
          </cell>
          <cell r="E2320">
            <v>0</v>
          </cell>
        </row>
        <row r="2321">
          <cell r="C2321">
            <v>0</v>
          </cell>
          <cell r="E2321">
            <v>0</v>
          </cell>
        </row>
        <row r="2322">
          <cell r="C2322">
            <v>0</v>
          </cell>
          <cell r="E2322">
            <v>0</v>
          </cell>
        </row>
        <row r="2323">
          <cell r="C2323">
            <v>0</v>
          </cell>
          <cell r="E2323">
            <v>0</v>
          </cell>
        </row>
        <row r="2324">
          <cell r="C2324">
            <v>0</v>
          </cell>
          <cell r="E2324">
            <v>0</v>
          </cell>
        </row>
        <row r="2325">
          <cell r="C2325">
            <v>0</v>
          </cell>
          <cell r="E2325">
            <v>0</v>
          </cell>
        </row>
        <row r="2326">
          <cell r="C2326">
            <v>0</v>
          </cell>
          <cell r="E2326">
            <v>0</v>
          </cell>
        </row>
        <row r="2327">
          <cell r="C2327">
            <v>0</v>
          </cell>
          <cell r="E2327">
            <v>0</v>
          </cell>
        </row>
        <row r="2328">
          <cell r="C2328">
            <v>0</v>
          </cell>
          <cell r="E2328">
            <v>0</v>
          </cell>
        </row>
        <row r="2329">
          <cell r="C2329">
            <v>0</v>
          </cell>
          <cell r="E2329">
            <v>0</v>
          </cell>
        </row>
        <row r="2330">
          <cell r="C2330">
            <v>0</v>
          </cell>
          <cell r="E2330">
            <v>0</v>
          </cell>
        </row>
        <row r="2331">
          <cell r="C2331">
            <v>0</v>
          </cell>
          <cell r="E2331">
            <v>0</v>
          </cell>
        </row>
        <row r="2332">
          <cell r="C2332">
            <v>0</v>
          </cell>
          <cell r="E2332">
            <v>0</v>
          </cell>
        </row>
        <row r="2333">
          <cell r="C2333">
            <v>0</v>
          </cell>
          <cell r="E2333">
            <v>0</v>
          </cell>
        </row>
        <row r="2334">
          <cell r="C2334">
            <v>0</v>
          </cell>
          <cell r="E2334">
            <v>0</v>
          </cell>
        </row>
        <row r="2335">
          <cell r="C2335">
            <v>0</v>
          </cell>
          <cell r="E2335">
            <v>0</v>
          </cell>
        </row>
        <row r="2336">
          <cell r="C2336">
            <v>0</v>
          </cell>
          <cell r="E2336">
            <v>0</v>
          </cell>
        </row>
        <row r="2337">
          <cell r="C2337">
            <v>0</v>
          </cell>
          <cell r="E2337">
            <v>0</v>
          </cell>
        </row>
        <row r="2338">
          <cell r="C2338">
            <v>0</v>
          </cell>
          <cell r="E2338">
            <v>0</v>
          </cell>
        </row>
        <row r="2339">
          <cell r="C2339">
            <v>0</v>
          </cell>
          <cell r="E2339">
            <v>0</v>
          </cell>
        </row>
        <row r="2340">
          <cell r="C2340">
            <v>0</v>
          </cell>
          <cell r="E2340">
            <v>0</v>
          </cell>
        </row>
        <row r="2341">
          <cell r="C2341">
            <v>0</v>
          </cell>
          <cell r="E2341">
            <v>0</v>
          </cell>
        </row>
        <row r="2342">
          <cell r="C2342">
            <v>0</v>
          </cell>
          <cell r="E2342">
            <v>0</v>
          </cell>
        </row>
        <row r="2343">
          <cell r="C2343">
            <v>0</v>
          </cell>
          <cell r="E2343">
            <v>0</v>
          </cell>
        </row>
        <row r="2344">
          <cell r="C2344">
            <v>0</v>
          </cell>
          <cell r="E2344">
            <v>0</v>
          </cell>
        </row>
        <row r="2345">
          <cell r="C2345">
            <v>0</v>
          </cell>
          <cell r="E2345">
            <v>0</v>
          </cell>
        </row>
        <row r="2346">
          <cell r="C2346">
            <v>0</v>
          </cell>
          <cell r="E2346">
            <v>0</v>
          </cell>
        </row>
        <row r="2347">
          <cell r="C2347">
            <v>0</v>
          </cell>
          <cell r="E2347">
            <v>0</v>
          </cell>
        </row>
        <row r="2348">
          <cell r="C2348">
            <v>0</v>
          </cell>
          <cell r="E2348">
            <v>0</v>
          </cell>
        </row>
        <row r="2349">
          <cell r="C2349">
            <v>0</v>
          </cell>
          <cell r="E2349">
            <v>0</v>
          </cell>
        </row>
        <row r="2350">
          <cell r="C2350">
            <v>0</v>
          </cell>
          <cell r="E2350">
            <v>0</v>
          </cell>
        </row>
        <row r="2351">
          <cell r="C2351">
            <v>0</v>
          </cell>
          <cell r="E2351">
            <v>0</v>
          </cell>
        </row>
        <row r="2352">
          <cell r="C2352">
            <v>0</v>
          </cell>
          <cell r="E2352">
            <v>0</v>
          </cell>
        </row>
        <row r="2353">
          <cell r="C2353">
            <v>0</v>
          </cell>
          <cell r="E2353">
            <v>0</v>
          </cell>
        </row>
        <row r="2354">
          <cell r="C2354">
            <v>0</v>
          </cell>
          <cell r="E2354">
            <v>0</v>
          </cell>
        </row>
        <row r="2355">
          <cell r="C2355">
            <v>0</v>
          </cell>
          <cell r="E2355">
            <v>0</v>
          </cell>
        </row>
        <row r="2356">
          <cell r="C2356">
            <v>0</v>
          </cell>
          <cell r="E2356">
            <v>0</v>
          </cell>
        </row>
        <row r="2357">
          <cell r="C2357">
            <v>0</v>
          </cell>
          <cell r="E2357">
            <v>0</v>
          </cell>
        </row>
        <row r="2358">
          <cell r="C2358">
            <v>0</v>
          </cell>
          <cell r="E2358">
            <v>0</v>
          </cell>
        </row>
        <row r="2359">
          <cell r="C2359">
            <v>0</v>
          </cell>
          <cell r="E2359">
            <v>0</v>
          </cell>
        </row>
        <row r="2360">
          <cell r="C2360">
            <v>0</v>
          </cell>
          <cell r="E2360">
            <v>0</v>
          </cell>
        </row>
        <row r="2361">
          <cell r="C2361">
            <v>0</v>
          </cell>
          <cell r="E2361">
            <v>0</v>
          </cell>
        </row>
        <row r="2362">
          <cell r="C2362">
            <v>0</v>
          </cell>
          <cell r="E2362">
            <v>0</v>
          </cell>
        </row>
        <row r="2363">
          <cell r="C2363">
            <v>0</v>
          </cell>
          <cell r="E2363">
            <v>0</v>
          </cell>
        </row>
        <row r="2364">
          <cell r="C2364">
            <v>0</v>
          </cell>
          <cell r="E2364">
            <v>0</v>
          </cell>
        </row>
        <row r="2365">
          <cell r="C2365">
            <v>0</v>
          </cell>
          <cell r="E2365">
            <v>0</v>
          </cell>
        </row>
        <row r="2366">
          <cell r="C2366">
            <v>0</v>
          </cell>
          <cell r="E2366">
            <v>0</v>
          </cell>
        </row>
        <row r="2367">
          <cell r="C2367">
            <v>0</v>
          </cell>
          <cell r="E2367">
            <v>0</v>
          </cell>
        </row>
        <row r="2368">
          <cell r="C2368">
            <v>0</v>
          </cell>
          <cell r="E2368">
            <v>0</v>
          </cell>
        </row>
        <row r="2369">
          <cell r="C2369">
            <v>0</v>
          </cell>
          <cell r="E2369">
            <v>0</v>
          </cell>
        </row>
        <row r="2370">
          <cell r="C2370">
            <v>0</v>
          </cell>
          <cell r="E2370">
            <v>0</v>
          </cell>
        </row>
        <row r="2371">
          <cell r="C2371">
            <v>0</v>
          </cell>
          <cell r="E2371">
            <v>0</v>
          </cell>
        </row>
        <row r="2372">
          <cell r="C2372">
            <v>0</v>
          </cell>
          <cell r="E2372">
            <v>0</v>
          </cell>
        </row>
        <row r="2373">
          <cell r="C2373">
            <v>0</v>
          </cell>
          <cell r="E2373">
            <v>0</v>
          </cell>
        </row>
        <row r="2374">
          <cell r="C2374">
            <v>0</v>
          </cell>
          <cell r="E2374">
            <v>0</v>
          </cell>
        </row>
        <row r="2375">
          <cell r="C2375">
            <v>0</v>
          </cell>
          <cell r="E2375">
            <v>0</v>
          </cell>
        </row>
        <row r="2376">
          <cell r="C2376">
            <v>0</v>
          </cell>
          <cell r="E2376">
            <v>0</v>
          </cell>
        </row>
        <row r="2377">
          <cell r="C2377">
            <v>0</v>
          </cell>
          <cell r="E2377">
            <v>0</v>
          </cell>
        </row>
        <row r="2378">
          <cell r="C2378">
            <v>0</v>
          </cell>
          <cell r="E2378">
            <v>0</v>
          </cell>
        </row>
        <row r="2379">
          <cell r="C2379">
            <v>0</v>
          </cell>
          <cell r="E2379">
            <v>0</v>
          </cell>
        </row>
        <row r="2380">
          <cell r="C2380">
            <v>0</v>
          </cell>
          <cell r="E2380">
            <v>0</v>
          </cell>
        </row>
        <row r="2381">
          <cell r="C2381">
            <v>0</v>
          </cell>
          <cell r="E2381">
            <v>0</v>
          </cell>
        </row>
        <row r="2382">
          <cell r="C2382">
            <v>0</v>
          </cell>
          <cell r="E2382">
            <v>0</v>
          </cell>
        </row>
        <row r="2383">
          <cell r="C2383">
            <v>0</v>
          </cell>
          <cell r="E2383">
            <v>0</v>
          </cell>
        </row>
        <row r="2384">
          <cell r="C2384">
            <v>0</v>
          </cell>
          <cell r="E2384">
            <v>0</v>
          </cell>
        </row>
        <row r="2385">
          <cell r="C2385">
            <v>0</v>
          </cell>
          <cell r="E2385">
            <v>0</v>
          </cell>
        </row>
        <row r="2386">
          <cell r="C2386">
            <v>0</v>
          </cell>
          <cell r="E2386">
            <v>0</v>
          </cell>
        </row>
        <row r="2387">
          <cell r="C2387">
            <v>0</v>
          </cell>
          <cell r="E2387">
            <v>0</v>
          </cell>
        </row>
        <row r="2388">
          <cell r="C2388">
            <v>0</v>
          </cell>
          <cell r="E2388">
            <v>0</v>
          </cell>
        </row>
        <row r="2389">
          <cell r="C2389">
            <v>0</v>
          </cell>
          <cell r="E2389">
            <v>0</v>
          </cell>
        </row>
        <row r="2390">
          <cell r="C2390">
            <v>0</v>
          </cell>
          <cell r="E2390">
            <v>0</v>
          </cell>
        </row>
        <row r="2391">
          <cell r="C2391">
            <v>0</v>
          </cell>
          <cell r="E2391">
            <v>0</v>
          </cell>
        </row>
        <row r="2392">
          <cell r="C2392">
            <v>0</v>
          </cell>
          <cell r="E2392">
            <v>0</v>
          </cell>
        </row>
        <row r="2393">
          <cell r="C2393">
            <v>0</v>
          </cell>
          <cell r="E2393">
            <v>0</v>
          </cell>
        </row>
        <row r="2394">
          <cell r="C2394">
            <v>0</v>
          </cell>
          <cell r="E2394">
            <v>0</v>
          </cell>
        </row>
        <row r="2395">
          <cell r="C2395">
            <v>0</v>
          </cell>
          <cell r="E2395">
            <v>0</v>
          </cell>
        </row>
        <row r="2396">
          <cell r="C2396">
            <v>0</v>
          </cell>
          <cell r="E2396">
            <v>0</v>
          </cell>
        </row>
        <row r="2397">
          <cell r="C2397">
            <v>0</v>
          </cell>
          <cell r="E2397">
            <v>0</v>
          </cell>
        </row>
        <row r="2398">
          <cell r="C2398">
            <v>0</v>
          </cell>
          <cell r="E2398">
            <v>0</v>
          </cell>
        </row>
        <row r="2399">
          <cell r="C2399">
            <v>0</v>
          </cell>
          <cell r="E2399">
            <v>0</v>
          </cell>
        </row>
        <row r="2400">
          <cell r="C2400">
            <v>0</v>
          </cell>
          <cell r="E2400">
            <v>0</v>
          </cell>
        </row>
        <row r="2401">
          <cell r="C2401">
            <v>0</v>
          </cell>
          <cell r="E2401">
            <v>0</v>
          </cell>
        </row>
        <row r="2402">
          <cell r="C2402">
            <v>0</v>
          </cell>
          <cell r="E2402">
            <v>0</v>
          </cell>
        </row>
        <row r="2403">
          <cell r="C2403">
            <v>0</v>
          </cell>
          <cell r="E2403">
            <v>0</v>
          </cell>
        </row>
        <row r="2404">
          <cell r="C2404">
            <v>0</v>
          </cell>
          <cell r="E2404">
            <v>0</v>
          </cell>
        </row>
        <row r="2405">
          <cell r="C2405">
            <v>0</v>
          </cell>
          <cell r="E2405">
            <v>0</v>
          </cell>
        </row>
        <row r="2406">
          <cell r="C2406">
            <v>0</v>
          </cell>
          <cell r="E2406">
            <v>0</v>
          </cell>
        </row>
        <row r="2407">
          <cell r="C2407">
            <v>0</v>
          </cell>
          <cell r="E2407">
            <v>0</v>
          </cell>
        </row>
        <row r="2408">
          <cell r="C2408">
            <v>0</v>
          </cell>
          <cell r="E2408">
            <v>0</v>
          </cell>
        </row>
        <row r="2409">
          <cell r="C2409">
            <v>0</v>
          </cell>
          <cell r="E2409">
            <v>0</v>
          </cell>
        </row>
        <row r="2410">
          <cell r="C2410">
            <v>0</v>
          </cell>
          <cell r="E2410">
            <v>0</v>
          </cell>
        </row>
        <row r="2411">
          <cell r="C2411">
            <v>0</v>
          </cell>
          <cell r="E2411">
            <v>0</v>
          </cell>
        </row>
        <row r="2412">
          <cell r="C2412">
            <v>0</v>
          </cell>
          <cell r="E2412">
            <v>0</v>
          </cell>
        </row>
        <row r="2413">
          <cell r="C2413">
            <v>0</v>
          </cell>
          <cell r="E2413">
            <v>0</v>
          </cell>
        </row>
        <row r="2414">
          <cell r="C2414">
            <v>0</v>
          </cell>
          <cell r="E2414">
            <v>0</v>
          </cell>
        </row>
        <row r="2415">
          <cell r="C2415">
            <v>0</v>
          </cell>
          <cell r="E2415">
            <v>0</v>
          </cell>
        </row>
        <row r="2416">
          <cell r="C2416">
            <v>0</v>
          </cell>
          <cell r="E2416">
            <v>0</v>
          </cell>
        </row>
        <row r="2417">
          <cell r="C2417">
            <v>0</v>
          </cell>
          <cell r="E2417">
            <v>0</v>
          </cell>
        </row>
        <row r="2418">
          <cell r="C2418">
            <v>0</v>
          </cell>
          <cell r="E2418">
            <v>0</v>
          </cell>
        </row>
        <row r="2419">
          <cell r="C2419">
            <v>0</v>
          </cell>
          <cell r="E2419">
            <v>0</v>
          </cell>
        </row>
        <row r="2420">
          <cell r="C2420">
            <v>0</v>
          </cell>
          <cell r="E2420">
            <v>0</v>
          </cell>
        </row>
        <row r="2421">
          <cell r="C2421">
            <v>0</v>
          </cell>
          <cell r="E2421">
            <v>0</v>
          </cell>
        </row>
        <row r="2422">
          <cell r="C2422">
            <v>0</v>
          </cell>
          <cell r="E2422">
            <v>0</v>
          </cell>
        </row>
        <row r="2423">
          <cell r="C2423">
            <v>0</v>
          </cell>
          <cell r="E2423">
            <v>0</v>
          </cell>
        </row>
        <row r="2424">
          <cell r="C2424">
            <v>0</v>
          </cell>
          <cell r="E2424">
            <v>0</v>
          </cell>
        </row>
        <row r="2425">
          <cell r="C2425">
            <v>0</v>
          </cell>
          <cell r="E2425">
            <v>0</v>
          </cell>
        </row>
        <row r="2426">
          <cell r="C2426">
            <v>0</v>
          </cell>
          <cell r="E2426">
            <v>0</v>
          </cell>
        </row>
        <row r="2427">
          <cell r="C2427">
            <v>0</v>
          </cell>
          <cell r="E2427">
            <v>0</v>
          </cell>
        </row>
        <row r="2428">
          <cell r="C2428">
            <v>0</v>
          </cell>
          <cell r="E2428">
            <v>0</v>
          </cell>
        </row>
        <row r="2429">
          <cell r="C2429">
            <v>0</v>
          </cell>
          <cell r="E2429">
            <v>0</v>
          </cell>
        </row>
        <row r="2430">
          <cell r="C2430">
            <v>0</v>
          </cell>
          <cell r="E2430">
            <v>0</v>
          </cell>
        </row>
        <row r="2431">
          <cell r="C2431">
            <v>0</v>
          </cell>
          <cell r="E2431">
            <v>0</v>
          </cell>
        </row>
        <row r="2432">
          <cell r="C2432">
            <v>0</v>
          </cell>
          <cell r="E2432">
            <v>0</v>
          </cell>
        </row>
        <row r="2433">
          <cell r="C2433">
            <v>0</v>
          </cell>
          <cell r="E2433">
            <v>0</v>
          </cell>
        </row>
        <row r="2434">
          <cell r="C2434">
            <v>0</v>
          </cell>
          <cell r="E2434">
            <v>0</v>
          </cell>
        </row>
        <row r="2435">
          <cell r="C2435">
            <v>0</v>
          </cell>
          <cell r="E2435">
            <v>0</v>
          </cell>
        </row>
        <row r="2436">
          <cell r="C2436">
            <v>0</v>
          </cell>
          <cell r="E2436">
            <v>0</v>
          </cell>
        </row>
        <row r="2437">
          <cell r="C2437">
            <v>0</v>
          </cell>
          <cell r="E2437">
            <v>0</v>
          </cell>
        </row>
        <row r="2438">
          <cell r="C2438">
            <v>0</v>
          </cell>
          <cell r="E2438">
            <v>0</v>
          </cell>
        </row>
        <row r="2439">
          <cell r="C2439">
            <v>0</v>
          </cell>
          <cell r="E2439">
            <v>0</v>
          </cell>
        </row>
        <row r="2440">
          <cell r="C2440">
            <v>0</v>
          </cell>
          <cell r="E2440">
            <v>0</v>
          </cell>
        </row>
        <row r="2441">
          <cell r="C2441">
            <v>0</v>
          </cell>
          <cell r="E2441">
            <v>0</v>
          </cell>
        </row>
        <row r="2442">
          <cell r="C2442">
            <v>0</v>
          </cell>
          <cell r="E2442">
            <v>0</v>
          </cell>
        </row>
        <row r="2443">
          <cell r="C2443">
            <v>0</v>
          </cell>
          <cell r="E2443">
            <v>0</v>
          </cell>
        </row>
        <row r="2444">
          <cell r="C2444">
            <v>0</v>
          </cell>
          <cell r="E2444">
            <v>0</v>
          </cell>
        </row>
        <row r="2445">
          <cell r="C2445">
            <v>0</v>
          </cell>
          <cell r="E2445">
            <v>0</v>
          </cell>
        </row>
        <row r="2446">
          <cell r="C2446">
            <v>0</v>
          </cell>
          <cell r="E2446">
            <v>0</v>
          </cell>
        </row>
        <row r="2447">
          <cell r="C2447">
            <v>0</v>
          </cell>
          <cell r="E2447">
            <v>0</v>
          </cell>
        </row>
        <row r="2448">
          <cell r="C2448">
            <v>0</v>
          </cell>
          <cell r="E2448">
            <v>0</v>
          </cell>
        </row>
        <row r="2449">
          <cell r="C2449">
            <v>0</v>
          </cell>
          <cell r="E2449">
            <v>0</v>
          </cell>
        </row>
        <row r="2450">
          <cell r="C2450">
            <v>0</v>
          </cell>
          <cell r="E2450">
            <v>0</v>
          </cell>
        </row>
        <row r="2451">
          <cell r="C2451">
            <v>0</v>
          </cell>
          <cell r="E2451">
            <v>0</v>
          </cell>
        </row>
        <row r="2452">
          <cell r="C2452">
            <v>0</v>
          </cell>
          <cell r="E2452">
            <v>0</v>
          </cell>
        </row>
        <row r="2453">
          <cell r="C2453">
            <v>0</v>
          </cell>
          <cell r="E2453">
            <v>0</v>
          </cell>
        </row>
        <row r="2454">
          <cell r="C2454">
            <v>0</v>
          </cell>
          <cell r="E2454">
            <v>0</v>
          </cell>
        </row>
        <row r="2455">
          <cell r="C2455">
            <v>0</v>
          </cell>
          <cell r="E2455">
            <v>0</v>
          </cell>
        </row>
        <row r="2456">
          <cell r="C2456">
            <v>0</v>
          </cell>
          <cell r="E2456">
            <v>0</v>
          </cell>
        </row>
        <row r="2457">
          <cell r="C2457">
            <v>0</v>
          </cell>
          <cell r="E2457">
            <v>0</v>
          </cell>
        </row>
        <row r="2458">
          <cell r="C2458">
            <v>0</v>
          </cell>
          <cell r="E2458">
            <v>0</v>
          </cell>
        </row>
        <row r="2459">
          <cell r="C2459">
            <v>0</v>
          </cell>
          <cell r="E2459">
            <v>0</v>
          </cell>
        </row>
        <row r="2460">
          <cell r="C2460">
            <v>0</v>
          </cell>
          <cell r="E2460">
            <v>0</v>
          </cell>
        </row>
        <row r="2461">
          <cell r="C2461">
            <v>0</v>
          </cell>
          <cell r="E2461">
            <v>0</v>
          </cell>
        </row>
        <row r="2462">
          <cell r="C2462">
            <v>0</v>
          </cell>
          <cell r="E2462">
            <v>0</v>
          </cell>
        </row>
        <row r="2463">
          <cell r="C2463">
            <v>0</v>
          </cell>
          <cell r="E2463">
            <v>0</v>
          </cell>
        </row>
        <row r="2464">
          <cell r="C2464">
            <v>0</v>
          </cell>
          <cell r="E2464">
            <v>0</v>
          </cell>
        </row>
        <row r="2465">
          <cell r="C2465">
            <v>0</v>
          </cell>
          <cell r="E2465">
            <v>0</v>
          </cell>
        </row>
        <row r="2466">
          <cell r="C2466">
            <v>0</v>
          </cell>
          <cell r="E2466">
            <v>0</v>
          </cell>
        </row>
        <row r="2467">
          <cell r="C2467">
            <v>0</v>
          </cell>
          <cell r="E2467">
            <v>0</v>
          </cell>
        </row>
        <row r="2468">
          <cell r="C2468">
            <v>0</v>
          </cell>
          <cell r="E2468">
            <v>0</v>
          </cell>
        </row>
        <row r="2469">
          <cell r="C2469">
            <v>0</v>
          </cell>
          <cell r="E2469">
            <v>0</v>
          </cell>
        </row>
        <row r="2470">
          <cell r="C2470">
            <v>0</v>
          </cell>
          <cell r="E2470">
            <v>0</v>
          </cell>
        </row>
        <row r="2471">
          <cell r="C2471">
            <v>0</v>
          </cell>
          <cell r="E2471">
            <v>0</v>
          </cell>
        </row>
        <row r="2472">
          <cell r="C2472">
            <v>0</v>
          </cell>
          <cell r="E2472">
            <v>0</v>
          </cell>
        </row>
        <row r="2473">
          <cell r="C2473">
            <v>0</v>
          </cell>
          <cell r="E2473">
            <v>0</v>
          </cell>
        </row>
        <row r="2474">
          <cell r="C2474">
            <v>0</v>
          </cell>
          <cell r="E2474">
            <v>0</v>
          </cell>
        </row>
        <row r="2475">
          <cell r="C2475">
            <v>0</v>
          </cell>
          <cell r="E2475">
            <v>0</v>
          </cell>
        </row>
        <row r="2476">
          <cell r="C2476">
            <v>0</v>
          </cell>
          <cell r="E2476">
            <v>0</v>
          </cell>
        </row>
        <row r="2477">
          <cell r="C2477">
            <v>0</v>
          </cell>
          <cell r="E2477">
            <v>0</v>
          </cell>
        </row>
        <row r="2478">
          <cell r="C2478">
            <v>0</v>
          </cell>
          <cell r="E2478">
            <v>0</v>
          </cell>
        </row>
        <row r="2479">
          <cell r="C2479">
            <v>0</v>
          </cell>
          <cell r="E2479">
            <v>0</v>
          </cell>
        </row>
        <row r="2480">
          <cell r="C2480">
            <v>0</v>
          </cell>
          <cell r="E2480">
            <v>0</v>
          </cell>
        </row>
        <row r="2481">
          <cell r="C2481">
            <v>0</v>
          </cell>
          <cell r="E2481">
            <v>0</v>
          </cell>
        </row>
        <row r="2482">
          <cell r="C2482">
            <v>0</v>
          </cell>
          <cell r="E2482">
            <v>0</v>
          </cell>
        </row>
        <row r="2483">
          <cell r="C2483">
            <v>0</v>
          </cell>
          <cell r="E2483">
            <v>0</v>
          </cell>
        </row>
        <row r="2484">
          <cell r="C2484">
            <v>0</v>
          </cell>
          <cell r="E2484">
            <v>0</v>
          </cell>
        </row>
        <row r="2485">
          <cell r="C2485">
            <v>0</v>
          </cell>
          <cell r="E2485">
            <v>0</v>
          </cell>
        </row>
        <row r="2486">
          <cell r="C2486">
            <v>0</v>
          </cell>
          <cell r="E2486">
            <v>0</v>
          </cell>
        </row>
        <row r="2487">
          <cell r="C2487">
            <v>0</v>
          </cell>
          <cell r="E2487">
            <v>0</v>
          </cell>
        </row>
        <row r="2488">
          <cell r="C2488">
            <v>0</v>
          </cell>
          <cell r="E2488">
            <v>0</v>
          </cell>
        </row>
        <row r="2489">
          <cell r="C2489">
            <v>0</v>
          </cell>
          <cell r="E2489">
            <v>0</v>
          </cell>
        </row>
        <row r="2490">
          <cell r="C2490">
            <v>0</v>
          </cell>
          <cell r="E2490">
            <v>0</v>
          </cell>
        </row>
        <row r="2491">
          <cell r="C2491">
            <v>0</v>
          </cell>
          <cell r="E2491">
            <v>0</v>
          </cell>
        </row>
        <row r="2492">
          <cell r="C2492">
            <v>0</v>
          </cell>
          <cell r="E2492">
            <v>0</v>
          </cell>
        </row>
        <row r="2493">
          <cell r="C2493">
            <v>0</v>
          </cell>
          <cell r="E2493">
            <v>0</v>
          </cell>
        </row>
        <row r="2494">
          <cell r="C2494">
            <v>0</v>
          </cell>
          <cell r="E2494">
            <v>0</v>
          </cell>
        </row>
        <row r="2495">
          <cell r="C2495">
            <v>0</v>
          </cell>
          <cell r="E2495">
            <v>0</v>
          </cell>
        </row>
        <row r="2496">
          <cell r="C2496">
            <v>0</v>
          </cell>
          <cell r="E2496">
            <v>0</v>
          </cell>
        </row>
        <row r="2497">
          <cell r="C2497">
            <v>0</v>
          </cell>
          <cell r="E2497">
            <v>0</v>
          </cell>
        </row>
        <row r="2498">
          <cell r="C2498">
            <v>0</v>
          </cell>
          <cell r="E2498">
            <v>0</v>
          </cell>
        </row>
        <row r="2499">
          <cell r="C2499">
            <v>0</v>
          </cell>
          <cell r="E2499">
            <v>0</v>
          </cell>
        </row>
        <row r="2500">
          <cell r="C2500">
            <v>0</v>
          </cell>
          <cell r="E2500">
            <v>0</v>
          </cell>
        </row>
        <row r="2501">
          <cell r="C2501">
            <v>0</v>
          </cell>
          <cell r="E2501">
            <v>0</v>
          </cell>
        </row>
        <row r="2502">
          <cell r="C2502">
            <v>0</v>
          </cell>
          <cell r="E2502">
            <v>0</v>
          </cell>
        </row>
        <row r="2503">
          <cell r="C2503">
            <v>0</v>
          </cell>
          <cell r="E2503">
            <v>0</v>
          </cell>
        </row>
        <row r="2504">
          <cell r="C2504">
            <v>0</v>
          </cell>
          <cell r="E2504">
            <v>0</v>
          </cell>
        </row>
        <row r="2505">
          <cell r="C2505">
            <v>0</v>
          </cell>
          <cell r="E2505">
            <v>0</v>
          </cell>
        </row>
        <row r="2506">
          <cell r="C2506">
            <v>0</v>
          </cell>
          <cell r="E2506">
            <v>0</v>
          </cell>
        </row>
        <row r="2507">
          <cell r="C2507">
            <v>0</v>
          </cell>
          <cell r="E2507">
            <v>0</v>
          </cell>
        </row>
        <row r="2508">
          <cell r="C2508">
            <v>0</v>
          </cell>
          <cell r="E2508">
            <v>0</v>
          </cell>
        </row>
        <row r="2509">
          <cell r="C2509">
            <v>0</v>
          </cell>
          <cell r="E2509">
            <v>0</v>
          </cell>
        </row>
        <row r="2510">
          <cell r="C2510">
            <v>0</v>
          </cell>
          <cell r="E2510">
            <v>0</v>
          </cell>
        </row>
        <row r="2511">
          <cell r="C2511">
            <v>0</v>
          </cell>
          <cell r="E2511">
            <v>0</v>
          </cell>
        </row>
        <row r="2512">
          <cell r="C2512">
            <v>0</v>
          </cell>
          <cell r="E2512">
            <v>0</v>
          </cell>
        </row>
        <row r="2513">
          <cell r="C2513">
            <v>0</v>
          </cell>
          <cell r="E2513">
            <v>0</v>
          </cell>
        </row>
        <row r="2514">
          <cell r="C2514">
            <v>0</v>
          </cell>
          <cell r="E2514">
            <v>0</v>
          </cell>
        </row>
        <row r="2515">
          <cell r="C2515">
            <v>0</v>
          </cell>
          <cell r="E2515">
            <v>0</v>
          </cell>
        </row>
        <row r="2516">
          <cell r="C2516">
            <v>0</v>
          </cell>
          <cell r="E2516">
            <v>0</v>
          </cell>
        </row>
        <row r="2517">
          <cell r="C2517">
            <v>0</v>
          </cell>
          <cell r="E2517">
            <v>0</v>
          </cell>
        </row>
        <row r="2518">
          <cell r="C2518">
            <v>0</v>
          </cell>
          <cell r="E2518">
            <v>0</v>
          </cell>
        </row>
        <row r="2519">
          <cell r="C2519">
            <v>0</v>
          </cell>
          <cell r="E2519">
            <v>0</v>
          </cell>
        </row>
        <row r="2520">
          <cell r="C2520">
            <v>0</v>
          </cell>
          <cell r="E2520">
            <v>0</v>
          </cell>
        </row>
        <row r="2521">
          <cell r="C2521">
            <v>0</v>
          </cell>
          <cell r="E2521">
            <v>0</v>
          </cell>
        </row>
        <row r="2522">
          <cell r="C2522">
            <v>0</v>
          </cell>
          <cell r="E2522">
            <v>0</v>
          </cell>
        </row>
        <row r="2523">
          <cell r="C2523">
            <v>0</v>
          </cell>
          <cell r="E2523">
            <v>0</v>
          </cell>
        </row>
        <row r="2524">
          <cell r="C2524">
            <v>0</v>
          </cell>
          <cell r="E2524">
            <v>0</v>
          </cell>
        </row>
        <row r="2525">
          <cell r="C2525">
            <v>0</v>
          </cell>
          <cell r="E2525">
            <v>0</v>
          </cell>
        </row>
        <row r="2526">
          <cell r="C2526">
            <v>0</v>
          </cell>
          <cell r="E2526">
            <v>0</v>
          </cell>
        </row>
        <row r="2527">
          <cell r="C2527">
            <v>0</v>
          </cell>
          <cell r="E2527">
            <v>0</v>
          </cell>
        </row>
        <row r="2528">
          <cell r="C2528">
            <v>0</v>
          </cell>
          <cell r="E2528">
            <v>0</v>
          </cell>
        </row>
        <row r="2529">
          <cell r="C2529">
            <v>0</v>
          </cell>
          <cell r="E2529">
            <v>0</v>
          </cell>
        </row>
        <row r="2530">
          <cell r="C2530">
            <v>0</v>
          </cell>
          <cell r="E2530">
            <v>0</v>
          </cell>
        </row>
        <row r="2531">
          <cell r="C2531">
            <v>0</v>
          </cell>
          <cell r="E2531">
            <v>0</v>
          </cell>
        </row>
        <row r="2532">
          <cell r="C2532">
            <v>0</v>
          </cell>
          <cell r="E2532">
            <v>0</v>
          </cell>
        </row>
        <row r="2533">
          <cell r="C2533">
            <v>0</v>
          </cell>
          <cell r="E2533">
            <v>0</v>
          </cell>
        </row>
        <row r="2534">
          <cell r="C2534">
            <v>0</v>
          </cell>
          <cell r="E2534">
            <v>0</v>
          </cell>
        </row>
        <row r="2535">
          <cell r="C2535">
            <v>0</v>
          </cell>
          <cell r="E2535">
            <v>0</v>
          </cell>
        </row>
        <row r="2536">
          <cell r="C2536">
            <v>0</v>
          </cell>
          <cell r="E2536">
            <v>0</v>
          </cell>
        </row>
        <row r="2537">
          <cell r="C2537">
            <v>0</v>
          </cell>
          <cell r="E2537">
            <v>0</v>
          </cell>
        </row>
        <row r="2538">
          <cell r="C2538">
            <v>0</v>
          </cell>
          <cell r="E2538">
            <v>0</v>
          </cell>
        </row>
        <row r="2539">
          <cell r="C2539">
            <v>0</v>
          </cell>
          <cell r="E2539">
            <v>0</v>
          </cell>
        </row>
        <row r="2540">
          <cell r="C2540">
            <v>0</v>
          </cell>
          <cell r="E2540">
            <v>0</v>
          </cell>
        </row>
        <row r="2541">
          <cell r="C2541">
            <v>0</v>
          </cell>
          <cell r="E2541">
            <v>0</v>
          </cell>
        </row>
        <row r="2542">
          <cell r="C2542">
            <v>0</v>
          </cell>
          <cell r="E2542">
            <v>0</v>
          </cell>
        </row>
        <row r="2543">
          <cell r="C2543">
            <v>0</v>
          </cell>
          <cell r="E2543">
            <v>0</v>
          </cell>
        </row>
        <row r="2544">
          <cell r="C2544">
            <v>0</v>
          </cell>
          <cell r="E2544">
            <v>0</v>
          </cell>
        </row>
        <row r="2545">
          <cell r="C2545">
            <v>0</v>
          </cell>
          <cell r="E2545">
            <v>0</v>
          </cell>
        </row>
        <row r="2546">
          <cell r="C2546">
            <v>0</v>
          </cell>
          <cell r="E2546">
            <v>0</v>
          </cell>
        </row>
        <row r="2547">
          <cell r="C2547">
            <v>0</v>
          </cell>
          <cell r="E2547">
            <v>0</v>
          </cell>
        </row>
        <row r="2548">
          <cell r="C2548">
            <v>0</v>
          </cell>
          <cell r="E2548">
            <v>0</v>
          </cell>
        </row>
        <row r="2549">
          <cell r="C2549">
            <v>0</v>
          </cell>
          <cell r="E2549">
            <v>0</v>
          </cell>
        </row>
        <row r="2550">
          <cell r="C2550">
            <v>0</v>
          </cell>
          <cell r="E2550">
            <v>0</v>
          </cell>
        </row>
        <row r="2551">
          <cell r="C2551">
            <v>0</v>
          </cell>
          <cell r="E2551">
            <v>0</v>
          </cell>
        </row>
        <row r="2552">
          <cell r="C2552">
            <v>0</v>
          </cell>
          <cell r="E2552">
            <v>0</v>
          </cell>
        </row>
        <row r="2553">
          <cell r="C2553">
            <v>0</v>
          </cell>
          <cell r="E2553">
            <v>0</v>
          </cell>
        </row>
        <row r="2554">
          <cell r="C2554">
            <v>0</v>
          </cell>
          <cell r="E2554">
            <v>0</v>
          </cell>
        </row>
        <row r="2555">
          <cell r="C2555">
            <v>0</v>
          </cell>
          <cell r="E2555">
            <v>0</v>
          </cell>
        </row>
        <row r="2556">
          <cell r="C2556">
            <v>0</v>
          </cell>
          <cell r="E2556">
            <v>0</v>
          </cell>
        </row>
        <row r="2557">
          <cell r="C2557">
            <v>0</v>
          </cell>
          <cell r="E2557">
            <v>0</v>
          </cell>
        </row>
        <row r="2558">
          <cell r="C2558">
            <v>0</v>
          </cell>
          <cell r="E2558">
            <v>0</v>
          </cell>
        </row>
        <row r="2559">
          <cell r="C2559">
            <v>0</v>
          </cell>
          <cell r="E2559">
            <v>0</v>
          </cell>
        </row>
        <row r="2560">
          <cell r="C2560">
            <v>0</v>
          </cell>
          <cell r="E2560">
            <v>0</v>
          </cell>
        </row>
        <row r="2561">
          <cell r="C2561">
            <v>0</v>
          </cell>
          <cell r="E2561">
            <v>0</v>
          </cell>
        </row>
        <row r="2562">
          <cell r="C2562">
            <v>0</v>
          </cell>
          <cell r="E2562">
            <v>0</v>
          </cell>
        </row>
        <row r="2563">
          <cell r="C2563">
            <v>0</v>
          </cell>
          <cell r="E2563">
            <v>0</v>
          </cell>
        </row>
        <row r="2564">
          <cell r="C2564">
            <v>0</v>
          </cell>
          <cell r="E2564">
            <v>0</v>
          </cell>
        </row>
        <row r="2565">
          <cell r="C2565">
            <v>0</v>
          </cell>
          <cell r="E2565">
            <v>0</v>
          </cell>
        </row>
        <row r="2566">
          <cell r="C2566">
            <v>0</v>
          </cell>
          <cell r="E2566">
            <v>0</v>
          </cell>
        </row>
        <row r="2567">
          <cell r="C2567">
            <v>0</v>
          </cell>
          <cell r="E2567">
            <v>0</v>
          </cell>
        </row>
        <row r="2568">
          <cell r="C2568">
            <v>0</v>
          </cell>
          <cell r="E2568">
            <v>0</v>
          </cell>
        </row>
        <row r="2569">
          <cell r="C2569">
            <v>0</v>
          </cell>
          <cell r="E2569">
            <v>0</v>
          </cell>
        </row>
        <row r="2570">
          <cell r="C2570">
            <v>0</v>
          </cell>
          <cell r="E2570">
            <v>0</v>
          </cell>
        </row>
        <row r="2571">
          <cell r="C2571">
            <v>0</v>
          </cell>
          <cell r="E2571">
            <v>0</v>
          </cell>
        </row>
        <row r="2572">
          <cell r="C2572">
            <v>0</v>
          </cell>
          <cell r="E2572">
            <v>0</v>
          </cell>
        </row>
        <row r="2573">
          <cell r="C2573">
            <v>0</v>
          </cell>
          <cell r="E2573">
            <v>0</v>
          </cell>
        </row>
        <row r="2574">
          <cell r="C2574">
            <v>0</v>
          </cell>
          <cell r="E2574">
            <v>0</v>
          </cell>
        </row>
        <row r="2575">
          <cell r="C2575">
            <v>0</v>
          </cell>
          <cell r="E2575">
            <v>0</v>
          </cell>
        </row>
        <row r="2576">
          <cell r="C2576">
            <v>0</v>
          </cell>
          <cell r="E2576">
            <v>0</v>
          </cell>
        </row>
        <row r="2577">
          <cell r="C2577">
            <v>0</v>
          </cell>
          <cell r="E2577">
            <v>0</v>
          </cell>
        </row>
        <row r="2578">
          <cell r="C2578">
            <v>0</v>
          </cell>
          <cell r="E2578">
            <v>0</v>
          </cell>
        </row>
        <row r="2579">
          <cell r="C2579">
            <v>0</v>
          </cell>
          <cell r="E2579">
            <v>0</v>
          </cell>
        </row>
        <row r="2580">
          <cell r="C2580">
            <v>0</v>
          </cell>
          <cell r="E2580">
            <v>0</v>
          </cell>
        </row>
        <row r="2581">
          <cell r="C2581">
            <v>0</v>
          </cell>
          <cell r="E2581">
            <v>0</v>
          </cell>
        </row>
        <row r="2582">
          <cell r="C2582">
            <v>0</v>
          </cell>
          <cell r="E2582">
            <v>0</v>
          </cell>
        </row>
        <row r="2583">
          <cell r="C2583">
            <v>0</v>
          </cell>
          <cell r="E2583">
            <v>0</v>
          </cell>
        </row>
        <row r="2584">
          <cell r="C2584">
            <v>0</v>
          </cell>
          <cell r="E2584">
            <v>0</v>
          </cell>
        </row>
        <row r="2585">
          <cell r="C2585">
            <v>0</v>
          </cell>
          <cell r="E2585">
            <v>0</v>
          </cell>
        </row>
        <row r="2586">
          <cell r="C2586">
            <v>0</v>
          </cell>
          <cell r="E2586">
            <v>0</v>
          </cell>
        </row>
        <row r="2587">
          <cell r="C2587">
            <v>0</v>
          </cell>
          <cell r="E2587">
            <v>0</v>
          </cell>
        </row>
        <row r="2588">
          <cell r="C2588">
            <v>0</v>
          </cell>
          <cell r="E2588">
            <v>0</v>
          </cell>
        </row>
        <row r="2589">
          <cell r="C2589">
            <v>0</v>
          </cell>
          <cell r="E2589">
            <v>0</v>
          </cell>
        </row>
        <row r="2590">
          <cell r="C2590">
            <v>0</v>
          </cell>
          <cell r="E2590">
            <v>0</v>
          </cell>
        </row>
        <row r="2591">
          <cell r="C2591">
            <v>0</v>
          </cell>
          <cell r="E2591">
            <v>0</v>
          </cell>
        </row>
        <row r="2592">
          <cell r="C2592">
            <v>0</v>
          </cell>
          <cell r="E2592">
            <v>0</v>
          </cell>
        </row>
        <row r="2593">
          <cell r="C2593">
            <v>0</v>
          </cell>
          <cell r="E2593">
            <v>0</v>
          </cell>
        </row>
        <row r="2594">
          <cell r="C2594">
            <v>0</v>
          </cell>
          <cell r="E2594">
            <v>0</v>
          </cell>
        </row>
        <row r="2595">
          <cell r="C2595">
            <v>0</v>
          </cell>
          <cell r="E2595">
            <v>0</v>
          </cell>
        </row>
        <row r="2596">
          <cell r="C2596">
            <v>0</v>
          </cell>
          <cell r="E2596">
            <v>0</v>
          </cell>
        </row>
        <row r="2597">
          <cell r="C2597">
            <v>0</v>
          </cell>
          <cell r="E2597">
            <v>0</v>
          </cell>
        </row>
        <row r="2598">
          <cell r="C2598">
            <v>0</v>
          </cell>
          <cell r="E2598">
            <v>0</v>
          </cell>
        </row>
        <row r="2599">
          <cell r="C2599">
            <v>0</v>
          </cell>
          <cell r="E2599">
            <v>0</v>
          </cell>
        </row>
        <row r="2600">
          <cell r="C2600">
            <v>0</v>
          </cell>
          <cell r="E2600">
            <v>0</v>
          </cell>
        </row>
        <row r="2601">
          <cell r="C2601">
            <v>0</v>
          </cell>
          <cell r="E2601">
            <v>0</v>
          </cell>
        </row>
        <row r="2602">
          <cell r="C2602">
            <v>0</v>
          </cell>
          <cell r="E2602">
            <v>0</v>
          </cell>
        </row>
        <row r="2603">
          <cell r="C2603">
            <v>0</v>
          </cell>
          <cell r="E2603">
            <v>0</v>
          </cell>
        </row>
        <row r="2604">
          <cell r="C2604">
            <v>0</v>
          </cell>
          <cell r="E2604">
            <v>0</v>
          </cell>
        </row>
        <row r="2605">
          <cell r="C2605">
            <v>0</v>
          </cell>
          <cell r="E2605">
            <v>0</v>
          </cell>
        </row>
        <row r="2606">
          <cell r="C2606">
            <v>0</v>
          </cell>
          <cell r="E2606">
            <v>0</v>
          </cell>
        </row>
        <row r="2607">
          <cell r="C2607">
            <v>0</v>
          </cell>
          <cell r="E2607">
            <v>0</v>
          </cell>
        </row>
        <row r="2608">
          <cell r="C2608">
            <v>0</v>
          </cell>
          <cell r="E2608">
            <v>0</v>
          </cell>
        </row>
        <row r="2609">
          <cell r="C2609">
            <v>0</v>
          </cell>
          <cell r="E2609">
            <v>0</v>
          </cell>
        </row>
        <row r="2610">
          <cell r="C2610">
            <v>0</v>
          </cell>
          <cell r="E2610">
            <v>0</v>
          </cell>
        </row>
        <row r="2611">
          <cell r="C2611">
            <v>0</v>
          </cell>
          <cell r="E2611">
            <v>0</v>
          </cell>
        </row>
        <row r="2612">
          <cell r="C2612">
            <v>0</v>
          </cell>
          <cell r="E2612">
            <v>0</v>
          </cell>
        </row>
        <row r="2613">
          <cell r="C2613">
            <v>0</v>
          </cell>
          <cell r="E2613">
            <v>0</v>
          </cell>
        </row>
        <row r="2614">
          <cell r="C2614">
            <v>0</v>
          </cell>
          <cell r="E2614">
            <v>0</v>
          </cell>
        </row>
        <row r="2615">
          <cell r="C2615">
            <v>0</v>
          </cell>
          <cell r="E2615">
            <v>0</v>
          </cell>
        </row>
        <row r="2616">
          <cell r="C2616">
            <v>0</v>
          </cell>
          <cell r="E2616">
            <v>0</v>
          </cell>
        </row>
        <row r="2617">
          <cell r="C2617">
            <v>0</v>
          </cell>
          <cell r="E2617">
            <v>0</v>
          </cell>
        </row>
        <row r="2618">
          <cell r="C2618">
            <v>0</v>
          </cell>
          <cell r="E2618">
            <v>0</v>
          </cell>
        </row>
        <row r="2619">
          <cell r="C2619">
            <v>0</v>
          </cell>
          <cell r="E2619">
            <v>0</v>
          </cell>
        </row>
        <row r="2620">
          <cell r="C2620">
            <v>0</v>
          </cell>
          <cell r="E2620">
            <v>0</v>
          </cell>
        </row>
        <row r="2621">
          <cell r="C2621">
            <v>0</v>
          </cell>
          <cell r="E2621">
            <v>0</v>
          </cell>
        </row>
        <row r="2622">
          <cell r="C2622">
            <v>0</v>
          </cell>
          <cell r="E2622">
            <v>0</v>
          </cell>
        </row>
        <row r="2623">
          <cell r="C2623">
            <v>0</v>
          </cell>
          <cell r="E2623">
            <v>0</v>
          </cell>
        </row>
        <row r="2624">
          <cell r="C2624">
            <v>0</v>
          </cell>
          <cell r="E2624">
            <v>0</v>
          </cell>
        </row>
        <row r="2625">
          <cell r="C2625">
            <v>0</v>
          </cell>
          <cell r="E2625">
            <v>0</v>
          </cell>
        </row>
        <row r="2626">
          <cell r="C2626">
            <v>0</v>
          </cell>
          <cell r="E2626">
            <v>0</v>
          </cell>
        </row>
        <row r="2627">
          <cell r="C2627">
            <v>0</v>
          </cell>
          <cell r="E2627">
            <v>0</v>
          </cell>
        </row>
        <row r="2628">
          <cell r="C2628">
            <v>0</v>
          </cell>
          <cell r="E2628">
            <v>0</v>
          </cell>
        </row>
        <row r="2629">
          <cell r="C2629">
            <v>0</v>
          </cell>
          <cell r="E2629">
            <v>0</v>
          </cell>
        </row>
        <row r="2630">
          <cell r="C2630">
            <v>0</v>
          </cell>
          <cell r="E2630">
            <v>0</v>
          </cell>
        </row>
        <row r="2631">
          <cell r="C2631">
            <v>0</v>
          </cell>
          <cell r="E2631">
            <v>0</v>
          </cell>
        </row>
        <row r="2632">
          <cell r="C2632">
            <v>0</v>
          </cell>
          <cell r="E2632">
            <v>0</v>
          </cell>
        </row>
        <row r="2633">
          <cell r="C2633">
            <v>0</v>
          </cell>
          <cell r="E2633">
            <v>0</v>
          </cell>
        </row>
        <row r="2634">
          <cell r="C2634">
            <v>0</v>
          </cell>
          <cell r="E2634">
            <v>0</v>
          </cell>
        </row>
        <row r="2635">
          <cell r="C2635">
            <v>0</v>
          </cell>
          <cell r="E2635">
            <v>0</v>
          </cell>
        </row>
        <row r="2636">
          <cell r="C2636">
            <v>0</v>
          </cell>
          <cell r="E2636">
            <v>0</v>
          </cell>
        </row>
        <row r="2637">
          <cell r="C2637">
            <v>0</v>
          </cell>
          <cell r="E2637">
            <v>0</v>
          </cell>
        </row>
        <row r="2638">
          <cell r="C2638">
            <v>0</v>
          </cell>
          <cell r="E2638">
            <v>0</v>
          </cell>
        </row>
        <row r="2639">
          <cell r="C2639">
            <v>0</v>
          </cell>
          <cell r="E2639">
            <v>0</v>
          </cell>
        </row>
        <row r="2640">
          <cell r="C2640">
            <v>0</v>
          </cell>
          <cell r="E2640">
            <v>0</v>
          </cell>
        </row>
        <row r="2641">
          <cell r="C2641">
            <v>0</v>
          </cell>
          <cell r="E2641">
            <v>0</v>
          </cell>
        </row>
        <row r="2642">
          <cell r="C2642">
            <v>0</v>
          </cell>
          <cell r="E2642">
            <v>0</v>
          </cell>
        </row>
        <row r="2643">
          <cell r="C2643">
            <v>0</v>
          </cell>
          <cell r="E2643">
            <v>0</v>
          </cell>
        </row>
        <row r="2644">
          <cell r="C2644">
            <v>0</v>
          </cell>
          <cell r="E2644">
            <v>0</v>
          </cell>
        </row>
        <row r="2645">
          <cell r="C2645">
            <v>0</v>
          </cell>
          <cell r="E2645">
            <v>0</v>
          </cell>
        </row>
        <row r="2646">
          <cell r="C2646">
            <v>0</v>
          </cell>
          <cell r="E2646">
            <v>0</v>
          </cell>
        </row>
        <row r="2647">
          <cell r="C2647">
            <v>0</v>
          </cell>
          <cell r="E2647">
            <v>0</v>
          </cell>
        </row>
        <row r="2648">
          <cell r="C2648">
            <v>0</v>
          </cell>
          <cell r="E2648">
            <v>0</v>
          </cell>
        </row>
        <row r="2649">
          <cell r="C2649">
            <v>0</v>
          </cell>
          <cell r="E2649">
            <v>0</v>
          </cell>
        </row>
        <row r="2650">
          <cell r="C2650">
            <v>0</v>
          </cell>
          <cell r="E2650">
            <v>0</v>
          </cell>
        </row>
        <row r="2651">
          <cell r="C2651">
            <v>0</v>
          </cell>
          <cell r="E2651">
            <v>0</v>
          </cell>
        </row>
        <row r="2652">
          <cell r="C2652">
            <v>0</v>
          </cell>
          <cell r="E2652">
            <v>0</v>
          </cell>
        </row>
        <row r="2653">
          <cell r="C2653">
            <v>0</v>
          </cell>
          <cell r="E2653">
            <v>0</v>
          </cell>
        </row>
        <row r="2654">
          <cell r="C2654">
            <v>0</v>
          </cell>
          <cell r="E2654">
            <v>0</v>
          </cell>
        </row>
        <row r="2655">
          <cell r="C2655">
            <v>0</v>
          </cell>
          <cell r="E2655">
            <v>0</v>
          </cell>
        </row>
        <row r="2656">
          <cell r="C2656">
            <v>0</v>
          </cell>
          <cell r="E2656">
            <v>0</v>
          </cell>
        </row>
        <row r="2657">
          <cell r="C2657">
            <v>0</v>
          </cell>
          <cell r="E2657">
            <v>0</v>
          </cell>
        </row>
        <row r="2658">
          <cell r="C2658">
            <v>0</v>
          </cell>
          <cell r="E2658">
            <v>0</v>
          </cell>
        </row>
        <row r="2659">
          <cell r="C2659">
            <v>0</v>
          </cell>
          <cell r="E2659">
            <v>0</v>
          </cell>
        </row>
        <row r="2660">
          <cell r="C2660">
            <v>0</v>
          </cell>
          <cell r="E2660">
            <v>0</v>
          </cell>
        </row>
        <row r="2661">
          <cell r="C2661">
            <v>0</v>
          </cell>
          <cell r="E2661">
            <v>0</v>
          </cell>
        </row>
        <row r="2662">
          <cell r="C2662">
            <v>0</v>
          </cell>
          <cell r="E2662">
            <v>0</v>
          </cell>
        </row>
        <row r="2663">
          <cell r="C2663">
            <v>0</v>
          </cell>
          <cell r="E2663">
            <v>0</v>
          </cell>
        </row>
        <row r="2664">
          <cell r="C2664">
            <v>0</v>
          </cell>
          <cell r="E2664">
            <v>0</v>
          </cell>
        </row>
        <row r="2665">
          <cell r="C2665">
            <v>0</v>
          </cell>
          <cell r="E2665">
            <v>0</v>
          </cell>
        </row>
        <row r="2666">
          <cell r="C2666">
            <v>0</v>
          </cell>
          <cell r="E2666">
            <v>0</v>
          </cell>
        </row>
        <row r="2667">
          <cell r="C2667">
            <v>0</v>
          </cell>
          <cell r="E2667">
            <v>0</v>
          </cell>
        </row>
        <row r="2668">
          <cell r="C2668">
            <v>0</v>
          </cell>
          <cell r="E2668">
            <v>0</v>
          </cell>
        </row>
        <row r="2669">
          <cell r="C2669">
            <v>0</v>
          </cell>
          <cell r="E2669">
            <v>0</v>
          </cell>
        </row>
        <row r="2670">
          <cell r="C2670">
            <v>0</v>
          </cell>
          <cell r="E2670">
            <v>0</v>
          </cell>
        </row>
        <row r="2671">
          <cell r="C2671">
            <v>0</v>
          </cell>
          <cell r="E2671">
            <v>0</v>
          </cell>
        </row>
        <row r="2672">
          <cell r="C2672">
            <v>0</v>
          </cell>
          <cell r="E2672">
            <v>0</v>
          </cell>
        </row>
        <row r="2673">
          <cell r="C2673">
            <v>0</v>
          </cell>
          <cell r="E2673">
            <v>0</v>
          </cell>
        </row>
        <row r="2674">
          <cell r="C2674">
            <v>0</v>
          </cell>
          <cell r="E2674">
            <v>0</v>
          </cell>
        </row>
        <row r="2675">
          <cell r="C2675">
            <v>0</v>
          </cell>
          <cell r="E2675">
            <v>0</v>
          </cell>
        </row>
        <row r="2676">
          <cell r="C2676">
            <v>0</v>
          </cell>
          <cell r="E2676">
            <v>0</v>
          </cell>
        </row>
        <row r="2677">
          <cell r="C2677">
            <v>0</v>
          </cell>
          <cell r="E2677">
            <v>0</v>
          </cell>
        </row>
        <row r="2678">
          <cell r="C2678">
            <v>0</v>
          </cell>
          <cell r="E2678">
            <v>0</v>
          </cell>
        </row>
        <row r="2679">
          <cell r="C2679">
            <v>0</v>
          </cell>
          <cell r="E2679">
            <v>0</v>
          </cell>
        </row>
        <row r="2680">
          <cell r="C2680">
            <v>0</v>
          </cell>
          <cell r="E2680">
            <v>0</v>
          </cell>
        </row>
        <row r="2681">
          <cell r="C2681">
            <v>0</v>
          </cell>
          <cell r="E2681">
            <v>0</v>
          </cell>
        </row>
        <row r="2682">
          <cell r="C2682">
            <v>0</v>
          </cell>
          <cell r="E2682">
            <v>0</v>
          </cell>
        </row>
        <row r="2683">
          <cell r="C2683">
            <v>0</v>
          </cell>
          <cell r="E2683">
            <v>0</v>
          </cell>
        </row>
        <row r="2684">
          <cell r="C2684">
            <v>0</v>
          </cell>
          <cell r="E2684">
            <v>0</v>
          </cell>
        </row>
        <row r="2685">
          <cell r="C2685">
            <v>0</v>
          </cell>
          <cell r="E2685">
            <v>0</v>
          </cell>
        </row>
        <row r="2686">
          <cell r="C2686">
            <v>0</v>
          </cell>
          <cell r="E2686">
            <v>0</v>
          </cell>
        </row>
        <row r="2687">
          <cell r="C2687">
            <v>0</v>
          </cell>
          <cell r="E2687">
            <v>0</v>
          </cell>
        </row>
        <row r="2688">
          <cell r="C2688">
            <v>0</v>
          </cell>
          <cell r="E2688">
            <v>0</v>
          </cell>
        </row>
        <row r="2689">
          <cell r="C2689">
            <v>0</v>
          </cell>
          <cell r="E2689">
            <v>0</v>
          </cell>
        </row>
        <row r="2690">
          <cell r="C2690">
            <v>0</v>
          </cell>
          <cell r="E2690">
            <v>0</v>
          </cell>
        </row>
        <row r="2691">
          <cell r="C2691">
            <v>0</v>
          </cell>
          <cell r="E2691">
            <v>0</v>
          </cell>
        </row>
        <row r="2692">
          <cell r="C2692">
            <v>0</v>
          </cell>
          <cell r="E2692">
            <v>0</v>
          </cell>
        </row>
        <row r="2693">
          <cell r="C2693">
            <v>0</v>
          </cell>
          <cell r="E2693">
            <v>0</v>
          </cell>
        </row>
        <row r="2694">
          <cell r="C2694">
            <v>0</v>
          </cell>
          <cell r="E2694">
            <v>0</v>
          </cell>
        </row>
        <row r="2695">
          <cell r="C2695">
            <v>0</v>
          </cell>
          <cell r="E2695">
            <v>0</v>
          </cell>
        </row>
        <row r="2696">
          <cell r="C2696">
            <v>0</v>
          </cell>
          <cell r="E2696">
            <v>0</v>
          </cell>
        </row>
        <row r="2697">
          <cell r="C2697">
            <v>0</v>
          </cell>
          <cell r="E2697">
            <v>0</v>
          </cell>
        </row>
        <row r="2698">
          <cell r="C2698">
            <v>0</v>
          </cell>
          <cell r="E2698">
            <v>0</v>
          </cell>
        </row>
        <row r="2699">
          <cell r="C2699">
            <v>0</v>
          </cell>
          <cell r="E2699">
            <v>0</v>
          </cell>
        </row>
        <row r="2700">
          <cell r="C2700">
            <v>0</v>
          </cell>
          <cell r="E2700">
            <v>0</v>
          </cell>
        </row>
        <row r="2701">
          <cell r="C2701">
            <v>0</v>
          </cell>
          <cell r="E2701">
            <v>0</v>
          </cell>
        </row>
        <row r="2702">
          <cell r="C2702">
            <v>0</v>
          </cell>
          <cell r="E2702">
            <v>0</v>
          </cell>
        </row>
        <row r="2703">
          <cell r="C2703">
            <v>0</v>
          </cell>
          <cell r="E2703">
            <v>0</v>
          </cell>
        </row>
        <row r="2704">
          <cell r="C2704">
            <v>0</v>
          </cell>
          <cell r="E2704">
            <v>0</v>
          </cell>
        </row>
        <row r="2705">
          <cell r="C2705">
            <v>0</v>
          </cell>
          <cell r="E2705">
            <v>0</v>
          </cell>
        </row>
        <row r="2706">
          <cell r="C2706">
            <v>0</v>
          </cell>
          <cell r="E2706">
            <v>0</v>
          </cell>
        </row>
        <row r="2707">
          <cell r="C2707">
            <v>0</v>
          </cell>
          <cell r="E2707">
            <v>0</v>
          </cell>
        </row>
        <row r="2708">
          <cell r="C2708">
            <v>0</v>
          </cell>
          <cell r="E2708">
            <v>0</v>
          </cell>
        </row>
        <row r="2709">
          <cell r="C2709">
            <v>0</v>
          </cell>
          <cell r="E2709">
            <v>0</v>
          </cell>
        </row>
        <row r="2710">
          <cell r="C2710">
            <v>0</v>
          </cell>
          <cell r="E2710">
            <v>0</v>
          </cell>
        </row>
        <row r="2711">
          <cell r="C2711">
            <v>0</v>
          </cell>
          <cell r="E2711">
            <v>0</v>
          </cell>
        </row>
        <row r="2712">
          <cell r="C2712">
            <v>0</v>
          </cell>
          <cell r="E2712">
            <v>0</v>
          </cell>
        </row>
        <row r="2713">
          <cell r="C2713">
            <v>0</v>
          </cell>
          <cell r="E2713">
            <v>0</v>
          </cell>
        </row>
        <row r="2714">
          <cell r="C2714">
            <v>0</v>
          </cell>
          <cell r="E2714">
            <v>0</v>
          </cell>
        </row>
        <row r="2715">
          <cell r="C2715">
            <v>0</v>
          </cell>
          <cell r="E2715">
            <v>0</v>
          </cell>
        </row>
        <row r="2716">
          <cell r="C2716">
            <v>0</v>
          </cell>
          <cell r="E2716">
            <v>0</v>
          </cell>
        </row>
        <row r="2717">
          <cell r="C2717">
            <v>0</v>
          </cell>
          <cell r="E2717">
            <v>0</v>
          </cell>
        </row>
        <row r="2718">
          <cell r="C2718">
            <v>0</v>
          </cell>
          <cell r="E2718">
            <v>0</v>
          </cell>
        </row>
        <row r="2719">
          <cell r="C2719">
            <v>0</v>
          </cell>
          <cell r="E2719">
            <v>0</v>
          </cell>
        </row>
        <row r="2720">
          <cell r="C2720">
            <v>0</v>
          </cell>
          <cell r="E2720">
            <v>0</v>
          </cell>
        </row>
        <row r="2721">
          <cell r="C2721">
            <v>0</v>
          </cell>
          <cell r="E2721">
            <v>0</v>
          </cell>
        </row>
        <row r="2722">
          <cell r="C2722">
            <v>0</v>
          </cell>
          <cell r="E2722">
            <v>0</v>
          </cell>
        </row>
        <row r="2723">
          <cell r="C2723">
            <v>0</v>
          </cell>
          <cell r="E2723">
            <v>0</v>
          </cell>
        </row>
        <row r="2724">
          <cell r="C2724">
            <v>0</v>
          </cell>
          <cell r="E2724">
            <v>0</v>
          </cell>
        </row>
        <row r="2725">
          <cell r="C2725">
            <v>0</v>
          </cell>
          <cell r="E2725">
            <v>0</v>
          </cell>
        </row>
        <row r="2726">
          <cell r="C2726">
            <v>0</v>
          </cell>
          <cell r="E2726">
            <v>0</v>
          </cell>
        </row>
        <row r="2727">
          <cell r="C2727">
            <v>0</v>
          </cell>
          <cell r="E2727">
            <v>0</v>
          </cell>
        </row>
        <row r="2728">
          <cell r="C2728">
            <v>0</v>
          </cell>
          <cell r="E2728">
            <v>0</v>
          </cell>
        </row>
        <row r="2729">
          <cell r="C2729">
            <v>0</v>
          </cell>
          <cell r="E2729">
            <v>0</v>
          </cell>
        </row>
        <row r="2730">
          <cell r="C2730">
            <v>0</v>
          </cell>
          <cell r="E2730">
            <v>0</v>
          </cell>
        </row>
        <row r="2731">
          <cell r="C2731">
            <v>0</v>
          </cell>
          <cell r="E2731">
            <v>0</v>
          </cell>
        </row>
        <row r="2732">
          <cell r="C2732">
            <v>0</v>
          </cell>
          <cell r="E2732">
            <v>0</v>
          </cell>
        </row>
        <row r="2733">
          <cell r="C2733">
            <v>0</v>
          </cell>
          <cell r="E2733">
            <v>0</v>
          </cell>
        </row>
        <row r="2734">
          <cell r="C2734">
            <v>0</v>
          </cell>
          <cell r="E2734">
            <v>0</v>
          </cell>
        </row>
        <row r="2735">
          <cell r="C2735">
            <v>0</v>
          </cell>
          <cell r="E2735">
            <v>0</v>
          </cell>
        </row>
        <row r="2736">
          <cell r="C2736">
            <v>0</v>
          </cell>
          <cell r="E2736">
            <v>0</v>
          </cell>
        </row>
        <row r="2737">
          <cell r="C2737">
            <v>0</v>
          </cell>
          <cell r="E2737">
            <v>0</v>
          </cell>
        </row>
        <row r="2738">
          <cell r="C2738">
            <v>0</v>
          </cell>
          <cell r="E2738">
            <v>0</v>
          </cell>
        </row>
        <row r="2739">
          <cell r="C2739">
            <v>0</v>
          </cell>
          <cell r="E2739">
            <v>0</v>
          </cell>
        </row>
        <row r="2740">
          <cell r="C2740">
            <v>0</v>
          </cell>
          <cell r="E2740">
            <v>0</v>
          </cell>
        </row>
        <row r="2741">
          <cell r="C2741">
            <v>0</v>
          </cell>
          <cell r="E2741">
            <v>0</v>
          </cell>
        </row>
        <row r="2742">
          <cell r="C2742">
            <v>0</v>
          </cell>
          <cell r="E2742">
            <v>0</v>
          </cell>
        </row>
        <row r="2743">
          <cell r="C2743">
            <v>0</v>
          </cell>
          <cell r="E2743">
            <v>0</v>
          </cell>
        </row>
        <row r="2744">
          <cell r="C2744">
            <v>0</v>
          </cell>
          <cell r="E2744">
            <v>0</v>
          </cell>
        </row>
        <row r="2745">
          <cell r="C2745">
            <v>0</v>
          </cell>
          <cell r="E2745">
            <v>0</v>
          </cell>
        </row>
        <row r="2746">
          <cell r="C2746">
            <v>0</v>
          </cell>
          <cell r="E2746">
            <v>0</v>
          </cell>
        </row>
        <row r="2747">
          <cell r="C2747">
            <v>0</v>
          </cell>
          <cell r="E2747">
            <v>0</v>
          </cell>
        </row>
        <row r="2748">
          <cell r="C2748">
            <v>0</v>
          </cell>
          <cell r="E2748">
            <v>0</v>
          </cell>
        </row>
        <row r="2749">
          <cell r="C2749">
            <v>0</v>
          </cell>
          <cell r="E2749">
            <v>0</v>
          </cell>
        </row>
        <row r="2750">
          <cell r="C2750">
            <v>0</v>
          </cell>
          <cell r="E2750">
            <v>0</v>
          </cell>
        </row>
        <row r="2751">
          <cell r="C2751">
            <v>0</v>
          </cell>
          <cell r="E2751">
            <v>0</v>
          </cell>
        </row>
        <row r="2752">
          <cell r="C2752">
            <v>0</v>
          </cell>
          <cell r="E2752">
            <v>0</v>
          </cell>
        </row>
        <row r="2753">
          <cell r="C2753">
            <v>0</v>
          </cell>
          <cell r="E2753">
            <v>0</v>
          </cell>
        </row>
        <row r="2754">
          <cell r="C2754">
            <v>0</v>
          </cell>
          <cell r="E2754">
            <v>0</v>
          </cell>
        </row>
        <row r="2755">
          <cell r="C2755">
            <v>0</v>
          </cell>
          <cell r="E2755">
            <v>0</v>
          </cell>
        </row>
        <row r="2756">
          <cell r="C2756">
            <v>0</v>
          </cell>
          <cell r="E2756">
            <v>0</v>
          </cell>
        </row>
        <row r="2757">
          <cell r="C2757">
            <v>0</v>
          </cell>
          <cell r="E2757">
            <v>0</v>
          </cell>
        </row>
        <row r="2758">
          <cell r="C2758">
            <v>0</v>
          </cell>
          <cell r="E2758">
            <v>0</v>
          </cell>
        </row>
        <row r="2759">
          <cell r="C2759">
            <v>0</v>
          </cell>
          <cell r="E2759">
            <v>0</v>
          </cell>
        </row>
        <row r="2760">
          <cell r="C2760">
            <v>0</v>
          </cell>
          <cell r="E2760">
            <v>0</v>
          </cell>
        </row>
        <row r="2761">
          <cell r="C2761">
            <v>0</v>
          </cell>
          <cell r="E2761">
            <v>0</v>
          </cell>
        </row>
        <row r="2762">
          <cell r="C2762">
            <v>0</v>
          </cell>
          <cell r="E2762">
            <v>0</v>
          </cell>
        </row>
        <row r="2763">
          <cell r="C2763">
            <v>0</v>
          </cell>
          <cell r="E2763">
            <v>0</v>
          </cell>
        </row>
        <row r="2764">
          <cell r="C2764">
            <v>0</v>
          </cell>
          <cell r="E2764">
            <v>0</v>
          </cell>
        </row>
        <row r="2765">
          <cell r="C2765">
            <v>0</v>
          </cell>
          <cell r="E2765">
            <v>0</v>
          </cell>
        </row>
        <row r="2766">
          <cell r="C2766">
            <v>0</v>
          </cell>
          <cell r="E2766">
            <v>0</v>
          </cell>
        </row>
        <row r="2767">
          <cell r="C2767">
            <v>0</v>
          </cell>
          <cell r="E2767">
            <v>0</v>
          </cell>
        </row>
        <row r="2768">
          <cell r="C2768">
            <v>0</v>
          </cell>
          <cell r="E2768">
            <v>0</v>
          </cell>
        </row>
        <row r="2769">
          <cell r="C2769">
            <v>0</v>
          </cell>
          <cell r="E2769">
            <v>0</v>
          </cell>
        </row>
        <row r="2770">
          <cell r="C2770">
            <v>0</v>
          </cell>
          <cell r="E2770">
            <v>0</v>
          </cell>
        </row>
        <row r="2771">
          <cell r="C2771">
            <v>0</v>
          </cell>
          <cell r="E2771">
            <v>0</v>
          </cell>
        </row>
        <row r="2772">
          <cell r="C2772">
            <v>0</v>
          </cell>
          <cell r="E2772">
            <v>0</v>
          </cell>
        </row>
        <row r="2773">
          <cell r="C2773">
            <v>0</v>
          </cell>
          <cell r="E2773">
            <v>0</v>
          </cell>
        </row>
        <row r="2774">
          <cell r="C2774">
            <v>0</v>
          </cell>
          <cell r="E2774">
            <v>0</v>
          </cell>
        </row>
        <row r="2775">
          <cell r="C2775">
            <v>0</v>
          </cell>
          <cell r="E2775">
            <v>0</v>
          </cell>
        </row>
        <row r="2776">
          <cell r="C2776">
            <v>0</v>
          </cell>
          <cell r="E2776">
            <v>0</v>
          </cell>
        </row>
        <row r="2777">
          <cell r="C2777">
            <v>0</v>
          </cell>
          <cell r="E2777">
            <v>0</v>
          </cell>
        </row>
        <row r="2778">
          <cell r="C2778">
            <v>0</v>
          </cell>
          <cell r="E2778">
            <v>0</v>
          </cell>
        </row>
        <row r="2779">
          <cell r="C2779">
            <v>0</v>
          </cell>
          <cell r="E2779">
            <v>0</v>
          </cell>
        </row>
        <row r="2780">
          <cell r="C2780">
            <v>0</v>
          </cell>
          <cell r="E2780">
            <v>0</v>
          </cell>
        </row>
        <row r="2781">
          <cell r="C2781">
            <v>0</v>
          </cell>
          <cell r="E2781">
            <v>0</v>
          </cell>
        </row>
        <row r="2782">
          <cell r="C2782">
            <v>0</v>
          </cell>
          <cell r="E2782">
            <v>0</v>
          </cell>
        </row>
        <row r="2783">
          <cell r="C2783">
            <v>0</v>
          </cell>
          <cell r="E2783">
            <v>0</v>
          </cell>
        </row>
        <row r="2784">
          <cell r="C2784">
            <v>0</v>
          </cell>
          <cell r="E2784">
            <v>0</v>
          </cell>
        </row>
        <row r="2785">
          <cell r="C2785">
            <v>0</v>
          </cell>
          <cell r="E2785">
            <v>0</v>
          </cell>
        </row>
        <row r="2786">
          <cell r="C2786">
            <v>0</v>
          </cell>
          <cell r="E2786">
            <v>0</v>
          </cell>
        </row>
        <row r="2787">
          <cell r="C2787">
            <v>0</v>
          </cell>
          <cell r="E2787">
            <v>0</v>
          </cell>
        </row>
        <row r="2788">
          <cell r="C2788">
            <v>0</v>
          </cell>
          <cell r="E2788">
            <v>0</v>
          </cell>
        </row>
        <row r="2789">
          <cell r="C2789">
            <v>0</v>
          </cell>
          <cell r="E2789">
            <v>0</v>
          </cell>
        </row>
        <row r="2790">
          <cell r="C2790">
            <v>0</v>
          </cell>
          <cell r="E2790">
            <v>0</v>
          </cell>
        </row>
        <row r="2791">
          <cell r="C2791">
            <v>0</v>
          </cell>
          <cell r="E2791">
            <v>0</v>
          </cell>
        </row>
        <row r="2792">
          <cell r="C2792">
            <v>0</v>
          </cell>
          <cell r="E2792">
            <v>0</v>
          </cell>
        </row>
        <row r="2793">
          <cell r="C2793">
            <v>0</v>
          </cell>
          <cell r="E2793">
            <v>0</v>
          </cell>
        </row>
        <row r="2794">
          <cell r="C2794">
            <v>0</v>
          </cell>
          <cell r="E2794">
            <v>0</v>
          </cell>
        </row>
        <row r="2795">
          <cell r="C2795">
            <v>0</v>
          </cell>
          <cell r="E2795">
            <v>0</v>
          </cell>
        </row>
        <row r="2796">
          <cell r="C2796">
            <v>0</v>
          </cell>
          <cell r="E2796">
            <v>0</v>
          </cell>
        </row>
        <row r="2797">
          <cell r="C2797">
            <v>0</v>
          </cell>
          <cell r="E2797">
            <v>0</v>
          </cell>
        </row>
        <row r="2798">
          <cell r="C2798">
            <v>0</v>
          </cell>
          <cell r="E2798">
            <v>0</v>
          </cell>
        </row>
        <row r="2799">
          <cell r="C2799">
            <v>0</v>
          </cell>
          <cell r="E2799">
            <v>0</v>
          </cell>
        </row>
        <row r="2800">
          <cell r="C2800">
            <v>0</v>
          </cell>
          <cell r="E2800">
            <v>0</v>
          </cell>
        </row>
        <row r="2801">
          <cell r="C2801">
            <v>0</v>
          </cell>
          <cell r="E2801">
            <v>0</v>
          </cell>
        </row>
        <row r="2802">
          <cell r="C2802">
            <v>0</v>
          </cell>
          <cell r="E2802">
            <v>0</v>
          </cell>
        </row>
        <row r="2803">
          <cell r="C2803">
            <v>0</v>
          </cell>
          <cell r="E2803">
            <v>0</v>
          </cell>
        </row>
        <row r="2804">
          <cell r="C2804">
            <v>0</v>
          </cell>
          <cell r="E2804">
            <v>0</v>
          </cell>
        </row>
        <row r="2805">
          <cell r="C2805">
            <v>0</v>
          </cell>
          <cell r="E2805">
            <v>0</v>
          </cell>
        </row>
        <row r="2806">
          <cell r="C2806">
            <v>0</v>
          </cell>
          <cell r="E2806">
            <v>0</v>
          </cell>
        </row>
        <row r="2807">
          <cell r="C2807">
            <v>0</v>
          </cell>
          <cell r="E2807">
            <v>0</v>
          </cell>
        </row>
        <row r="2808">
          <cell r="C2808">
            <v>0</v>
          </cell>
          <cell r="E2808">
            <v>0</v>
          </cell>
        </row>
        <row r="2809">
          <cell r="C2809">
            <v>0</v>
          </cell>
          <cell r="E2809">
            <v>0</v>
          </cell>
        </row>
        <row r="2810">
          <cell r="C2810">
            <v>0</v>
          </cell>
          <cell r="E2810">
            <v>0</v>
          </cell>
        </row>
        <row r="2811">
          <cell r="C2811">
            <v>0</v>
          </cell>
          <cell r="E2811">
            <v>0</v>
          </cell>
        </row>
        <row r="2812">
          <cell r="C2812">
            <v>0</v>
          </cell>
          <cell r="E2812">
            <v>0</v>
          </cell>
        </row>
        <row r="2813">
          <cell r="C2813">
            <v>0</v>
          </cell>
          <cell r="E2813">
            <v>0</v>
          </cell>
        </row>
        <row r="2814">
          <cell r="C2814">
            <v>0</v>
          </cell>
          <cell r="E2814">
            <v>0</v>
          </cell>
        </row>
        <row r="2815">
          <cell r="C2815">
            <v>0</v>
          </cell>
          <cell r="E2815">
            <v>0</v>
          </cell>
        </row>
        <row r="2816">
          <cell r="C2816">
            <v>0</v>
          </cell>
          <cell r="E2816">
            <v>0</v>
          </cell>
        </row>
        <row r="2817">
          <cell r="C2817">
            <v>0</v>
          </cell>
          <cell r="E2817">
            <v>0</v>
          </cell>
        </row>
        <row r="2818">
          <cell r="C2818">
            <v>0</v>
          </cell>
          <cell r="E2818">
            <v>0</v>
          </cell>
        </row>
        <row r="2819">
          <cell r="C2819">
            <v>0</v>
          </cell>
          <cell r="E2819">
            <v>0</v>
          </cell>
        </row>
        <row r="2820">
          <cell r="C2820">
            <v>0</v>
          </cell>
          <cell r="E2820">
            <v>0</v>
          </cell>
        </row>
        <row r="2821">
          <cell r="C2821">
            <v>0</v>
          </cell>
          <cell r="E2821">
            <v>0</v>
          </cell>
        </row>
        <row r="2822">
          <cell r="C2822">
            <v>0</v>
          </cell>
          <cell r="E2822">
            <v>0</v>
          </cell>
        </row>
        <row r="2823">
          <cell r="C2823">
            <v>0</v>
          </cell>
          <cell r="E2823">
            <v>0</v>
          </cell>
        </row>
        <row r="2824">
          <cell r="C2824">
            <v>0</v>
          </cell>
          <cell r="E2824">
            <v>0</v>
          </cell>
        </row>
        <row r="2825">
          <cell r="C2825">
            <v>0</v>
          </cell>
          <cell r="E2825">
            <v>0</v>
          </cell>
        </row>
        <row r="2826">
          <cell r="C2826">
            <v>0</v>
          </cell>
          <cell r="E2826">
            <v>0</v>
          </cell>
        </row>
        <row r="2827">
          <cell r="C2827">
            <v>0</v>
          </cell>
          <cell r="E2827">
            <v>0</v>
          </cell>
        </row>
        <row r="2828">
          <cell r="C2828">
            <v>0</v>
          </cell>
          <cell r="E2828">
            <v>0</v>
          </cell>
        </row>
        <row r="2829">
          <cell r="C2829">
            <v>0</v>
          </cell>
          <cell r="E2829">
            <v>0</v>
          </cell>
        </row>
        <row r="2830">
          <cell r="C2830">
            <v>0</v>
          </cell>
          <cell r="E2830">
            <v>0</v>
          </cell>
        </row>
        <row r="2831">
          <cell r="C2831">
            <v>0</v>
          </cell>
          <cell r="E2831">
            <v>0</v>
          </cell>
        </row>
        <row r="2832">
          <cell r="C2832">
            <v>0</v>
          </cell>
          <cell r="E2832">
            <v>0</v>
          </cell>
        </row>
        <row r="2833">
          <cell r="C2833">
            <v>0</v>
          </cell>
          <cell r="E2833">
            <v>0</v>
          </cell>
        </row>
        <row r="2834">
          <cell r="C2834">
            <v>0</v>
          </cell>
          <cell r="E2834">
            <v>0</v>
          </cell>
        </row>
        <row r="2835">
          <cell r="C2835">
            <v>0</v>
          </cell>
          <cell r="E2835">
            <v>0</v>
          </cell>
        </row>
        <row r="2836">
          <cell r="C2836">
            <v>0</v>
          </cell>
          <cell r="E2836">
            <v>0</v>
          </cell>
        </row>
        <row r="2837">
          <cell r="C2837">
            <v>0</v>
          </cell>
          <cell r="E2837">
            <v>0</v>
          </cell>
        </row>
        <row r="2838">
          <cell r="C2838">
            <v>0</v>
          </cell>
          <cell r="E2838">
            <v>0</v>
          </cell>
        </row>
        <row r="2839">
          <cell r="C2839">
            <v>0</v>
          </cell>
          <cell r="E2839">
            <v>0</v>
          </cell>
        </row>
        <row r="2840">
          <cell r="C2840">
            <v>0</v>
          </cell>
          <cell r="E2840">
            <v>0</v>
          </cell>
        </row>
        <row r="2841">
          <cell r="C2841">
            <v>0</v>
          </cell>
          <cell r="E2841">
            <v>0</v>
          </cell>
        </row>
        <row r="2842">
          <cell r="C2842">
            <v>0</v>
          </cell>
          <cell r="E2842">
            <v>0</v>
          </cell>
        </row>
        <row r="2843">
          <cell r="C2843">
            <v>0</v>
          </cell>
          <cell r="E2843">
            <v>0</v>
          </cell>
        </row>
        <row r="2844">
          <cell r="C2844">
            <v>0</v>
          </cell>
          <cell r="E2844">
            <v>0</v>
          </cell>
        </row>
        <row r="2845">
          <cell r="C2845">
            <v>0</v>
          </cell>
          <cell r="E2845">
            <v>0</v>
          </cell>
        </row>
        <row r="2846">
          <cell r="C2846">
            <v>0</v>
          </cell>
          <cell r="E2846">
            <v>0</v>
          </cell>
        </row>
        <row r="2847">
          <cell r="C2847">
            <v>0</v>
          </cell>
          <cell r="E2847">
            <v>0</v>
          </cell>
        </row>
        <row r="2848">
          <cell r="C2848">
            <v>0</v>
          </cell>
          <cell r="E2848">
            <v>0</v>
          </cell>
        </row>
        <row r="2849">
          <cell r="C2849">
            <v>0</v>
          </cell>
          <cell r="E2849">
            <v>0</v>
          </cell>
        </row>
        <row r="2850">
          <cell r="C2850">
            <v>0</v>
          </cell>
          <cell r="E2850">
            <v>0</v>
          </cell>
        </row>
        <row r="2851">
          <cell r="C2851">
            <v>0</v>
          </cell>
          <cell r="E2851">
            <v>0</v>
          </cell>
        </row>
        <row r="2852">
          <cell r="C2852">
            <v>0</v>
          </cell>
          <cell r="E2852">
            <v>0</v>
          </cell>
        </row>
        <row r="2853">
          <cell r="C2853">
            <v>0</v>
          </cell>
          <cell r="E2853">
            <v>0</v>
          </cell>
        </row>
        <row r="2854">
          <cell r="C2854">
            <v>0</v>
          </cell>
          <cell r="E2854">
            <v>0</v>
          </cell>
        </row>
        <row r="2855">
          <cell r="C2855">
            <v>0</v>
          </cell>
          <cell r="E2855">
            <v>0</v>
          </cell>
        </row>
        <row r="2856">
          <cell r="C2856">
            <v>0</v>
          </cell>
          <cell r="E2856">
            <v>0</v>
          </cell>
        </row>
        <row r="2857">
          <cell r="C2857">
            <v>0</v>
          </cell>
          <cell r="E2857">
            <v>0</v>
          </cell>
        </row>
        <row r="2858">
          <cell r="C2858">
            <v>0</v>
          </cell>
          <cell r="E2858">
            <v>0</v>
          </cell>
        </row>
        <row r="2859">
          <cell r="C2859">
            <v>0</v>
          </cell>
          <cell r="E2859">
            <v>0</v>
          </cell>
        </row>
        <row r="2860">
          <cell r="C2860">
            <v>0</v>
          </cell>
          <cell r="E2860">
            <v>0</v>
          </cell>
        </row>
        <row r="2861">
          <cell r="C2861">
            <v>0</v>
          </cell>
          <cell r="E2861">
            <v>0</v>
          </cell>
        </row>
        <row r="2862">
          <cell r="C2862">
            <v>0</v>
          </cell>
          <cell r="E2862">
            <v>0</v>
          </cell>
        </row>
        <row r="2863">
          <cell r="C2863">
            <v>0</v>
          </cell>
          <cell r="E2863">
            <v>0</v>
          </cell>
        </row>
        <row r="2864">
          <cell r="C2864">
            <v>0</v>
          </cell>
          <cell r="E2864">
            <v>0</v>
          </cell>
        </row>
        <row r="2865">
          <cell r="C2865">
            <v>0</v>
          </cell>
          <cell r="E2865">
            <v>0</v>
          </cell>
        </row>
        <row r="2866">
          <cell r="C2866">
            <v>0</v>
          </cell>
          <cell r="E2866">
            <v>0</v>
          </cell>
        </row>
        <row r="2867">
          <cell r="C2867">
            <v>0</v>
          </cell>
          <cell r="E2867">
            <v>0</v>
          </cell>
        </row>
        <row r="2868">
          <cell r="C2868">
            <v>0</v>
          </cell>
          <cell r="E2868">
            <v>0</v>
          </cell>
        </row>
        <row r="2869">
          <cell r="C2869">
            <v>0</v>
          </cell>
          <cell r="E2869">
            <v>0</v>
          </cell>
        </row>
        <row r="2870">
          <cell r="C2870">
            <v>0</v>
          </cell>
          <cell r="E2870">
            <v>0</v>
          </cell>
        </row>
        <row r="2871">
          <cell r="C2871">
            <v>0</v>
          </cell>
          <cell r="E2871">
            <v>0</v>
          </cell>
        </row>
        <row r="2872">
          <cell r="C2872">
            <v>0</v>
          </cell>
          <cell r="E2872">
            <v>0</v>
          </cell>
        </row>
        <row r="2873">
          <cell r="C2873">
            <v>0</v>
          </cell>
          <cell r="E2873">
            <v>0</v>
          </cell>
        </row>
        <row r="2874">
          <cell r="C2874">
            <v>0</v>
          </cell>
          <cell r="E2874">
            <v>0</v>
          </cell>
        </row>
        <row r="2875">
          <cell r="C2875">
            <v>0</v>
          </cell>
          <cell r="E2875">
            <v>0</v>
          </cell>
        </row>
        <row r="2876">
          <cell r="C2876">
            <v>0</v>
          </cell>
          <cell r="E2876">
            <v>0</v>
          </cell>
        </row>
        <row r="2877">
          <cell r="C2877">
            <v>0</v>
          </cell>
          <cell r="E2877">
            <v>0</v>
          </cell>
        </row>
        <row r="2878">
          <cell r="C2878">
            <v>0</v>
          </cell>
          <cell r="E2878">
            <v>0</v>
          </cell>
        </row>
        <row r="2879">
          <cell r="C2879">
            <v>0</v>
          </cell>
          <cell r="E2879">
            <v>0</v>
          </cell>
        </row>
        <row r="2880">
          <cell r="C2880">
            <v>0</v>
          </cell>
          <cell r="E2880">
            <v>0</v>
          </cell>
        </row>
        <row r="2881">
          <cell r="C2881">
            <v>0</v>
          </cell>
          <cell r="E2881">
            <v>0</v>
          </cell>
        </row>
        <row r="2882">
          <cell r="C2882">
            <v>0</v>
          </cell>
          <cell r="E2882">
            <v>0</v>
          </cell>
        </row>
        <row r="2883">
          <cell r="C2883">
            <v>0</v>
          </cell>
          <cell r="E2883">
            <v>0</v>
          </cell>
        </row>
        <row r="2884">
          <cell r="C2884">
            <v>0</v>
          </cell>
          <cell r="E2884">
            <v>0</v>
          </cell>
        </row>
        <row r="2885">
          <cell r="C2885">
            <v>0</v>
          </cell>
          <cell r="E2885">
            <v>0</v>
          </cell>
        </row>
        <row r="2886">
          <cell r="C2886">
            <v>0</v>
          </cell>
          <cell r="E2886">
            <v>0</v>
          </cell>
        </row>
        <row r="2887">
          <cell r="C2887">
            <v>0</v>
          </cell>
          <cell r="E2887">
            <v>0</v>
          </cell>
        </row>
        <row r="2888">
          <cell r="C2888">
            <v>0</v>
          </cell>
          <cell r="E2888">
            <v>0</v>
          </cell>
        </row>
        <row r="2889">
          <cell r="C2889">
            <v>0</v>
          </cell>
          <cell r="E2889">
            <v>0</v>
          </cell>
        </row>
        <row r="2890">
          <cell r="C2890">
            <v>0</v>
          </cell>
          <cell r="E2890">
            <v>0</v>
          </cell>
        </row>
        <row r="2891">
          <cell r="C2891">
            <v>0</v>
          </cell>
          <cell r="E2891">
            <v>0</v>
          </cell>
        </row>
        <row r="2892">
          <cell r="C2892">
            <v>0</v>
          </cell>
          <cell r="E2892">
            <v>0</v>
          </cell>
        </row>
        <row r="2893">
          <cell r="C2893">
            <v>0</v>
          </cell>
          <cell r="E2893">
            <v>0</v>
          </cell>
        </row>
        <row r="2894">
          <cell r="C2894">
            <v>0</v>
          </cell>
          <cell r="E2894">
            <v>0</v>
          </cell>
        </row>
        <row r="2895">
          <cell r="C2895">
            <v>0</v>
          </cell>
          <cell r="E2895">
            <v>0</v>
          </cell>
        </row>
        <row r="2896">
          <cell r="C2896">
            <v>0</v>
          </cell>
          <cell r="E2896">
            <v>0</v>
          </cell>
        </row>
        <row r="2897">
          <cell r="C2897">
            <v>0</v>
          </cell>
          <cell r="E2897">
            <v>0</v>
          </cell>
        </row>
        <row r="2898">
          <cell r="C2898">
            <v>0</v>
          </cell>
          <cell r="E2898">
            <v>0</v>
          </cell>
        </row>
        <row r="2899">
          <cell r="C2899">
            <v>0</v>
          </cell>
          <cell r="E2899">
            <v>0</v>
          </cell>
        </row>
        <row r="2900">
          <cell r="C2900">
            <v>0</v>
          </cell>
          <cell r="E2900">
            <v>0</v>
          </cell>
        </row>
        <row r="2901">
          <cell r="C2901">
            <v>0</v>
          </cell>
          <cell r="E2901">
            <v>0</v>
          </cell>
        </row>
        <row r="2902">
          <cell r="C2902">
            <v>0</v>
          </cell>
          <cell r="E2902">
            <v>0</v>
          </cell>
        </row>
        <row r="2903">
          <cell r="C2903">
            <v>0</v>
          </cell>
          <cell r="E2903">
            <v>0</v>
          </cell>
        </row>
        <row r="2904">
          <cell r="C2904">
            <v>0</v>
          </cell>
          <cell r="E2904">
            <v>0</v>
          </cell>
        </row>
        <row r="2905">
          <cell r="C2905">
            <v>0</v>
          </cell>
          <cell r="E2905">
            <v>0</v>
          </cell>
        </row>
        <row r="2906">
          <cell r="C2906">
            <v>0</v>
          </cell>
          <cell r="E2906">
            <v>0</v>
          </cell>
        </row>
        <row r="2907">
          <cell r="C2907">
            <v>0</v>
          </cell>
          <cell r="E2907">
            <v>0</v>
          </cell>
        </row>
        <row r="2908">
          <cell r="C2908">
            <v>0</v>
          </cell>
          <cell r="E2908">
            <v>0</v>
          </cell>
        </row>
        <row r="2909">
          <cell r="C2909">
            <v>0</v>
          </cell>
          <cell r="E2909">
            <v>0</v>
          </cell>
        </row>
        <row r="2910">
          <cell r="C2910">
            <v>0</v>
          </cell>
          <cell r="E2910">
            <v>0</v>
          </cell>
        </row>
        <row r="2911">
          <cell r="C2911">
            <v>0</v>
          </cell>
          <cell r="E2911">
            <v>0</v>
          </cell>
        </row>
        <row r="2912">
          <cell r="C2912">
            <v>0</v>
          </cell>
          <cell r="E2912">
            <v>0</v>
          </cell>
        </row>
        <row r="2913">
          <cell r="C2913">
            <v>0</v>
          </cell>
          <cell r="E2913">
            <v>0</v>
          </cell>
        </row>
        <row r="2914">
          <cell r="C2914">
            <v>0</v>
          </cell>
          <cell r="E2914">
            <v>0</v>
          </cell>
        </row>
        <row r="2915">
          <cell r="C2915">
            <v>0</v>
          </cell>
          <cell r="E2915">
            <v>0</v>
          </cell>
        </row>
        <row r="2916">
          <cell r="C2916">
            <v>0</v>
          </cell>
          <cell r="E2916">
            <v>0</v>
          </cell>
        </row>
        <row r="2917">
          <cell r="C2917">
            <v>0</v>
          </cell>
          <cell r="E2917">
            <v>0</v>
          </cell>
        </row>
        <row r="2918">
          <cell r="C2918">
            <v>0</v>
          </cell>
          <cell r="E2918">
            <v>0</v>
          </cell>
        </row>
        <row r="2919">
          <cell r="C2919">
            <v>0</v>
          </cell>
          <cell r="E2919">
            <v>0</v>
          </cell>
        </row>
        <row r="2920">
          <cell r="C2920">
            <v>0</v>
          </cell>
          <cell r="E2920">
            <v>0</v>
          </cell>
        </row>
        <row r="2921">
          <cell r="C2921">
            <v>0</v>
          </cell>
          <cell r="E2921">
            <v>0</v>
          </cell>
        </row>
        <row r="2922">
          <cell r="C2922">
            <v>0</v>
          </cell>
          <cell r="E2922">
            <v>0</v>
          </cell>
        </row>
        <row r="2923">
          <cell r="C2923">
            <v>0</v>
          </cell>
          <cell r="E2923">
            <v>0</v>
          </cell>
        </row>
        <row r="2924">
          <cell r="C2924">
            <v>0</v>
          </cell>
          <cell r="E2924">
            <v>0</v>
          </cell>
        </row>
        <row r="2925">
          <cell r="C2925">
            <v>0</v>
          </cell>
          <cell r="E2925">
            <v>0</v>
          </cell>
        </row>
        <row r="2926">
          <cell r="C2926">
            <v>0</v>
          </cell>
          <cell r="E2926">
            <v>0</v>
          </cell>
        </row>
        <row r="2927">
          <cell r="C2927">
            <v>0</v>
          </cell>
          <cell r="E2927">
            <v>0</v>
          </cell>
        </row>
        <row r="2928">
          <cell r="C2928">
            <v>0</v>
          </cell>
          <cell r="E2928">
            <v>0</v>
          </cell>
        </row>
        <row r="2929">
          <cell r="C2929">
            <v>0</v>
          </cell>
          <cell r="E2929">
            <v>0</v>
          </cell>
        </row>
        <row r="2930">
          <cell r="C2930">
            <v>0</v>
          </cell>
          <cell r="E2930">
            <v>0</v>
          </cell>
        </row>
        <row r="2931">
          <cell r="C2931">
            <v>0</v>
          </cell>
          <cell r="E2931">
            <v>0</v>
          </cell>
        </row>
        <row r="2932">
          <cell r="C2932">
            <v>0</v>
          </cell>
          <cell r="E2932">
            <v>0</v>
          </cell>
        </row>
        <row r="2933">
          <cell r="C2933">
            <v>0</v>
          </cell>
          <cell r="E2933">
            <v>0</v>
          </cell>
        </row>
        <row r="2934">
          <cell r="C2934">
            <v>0</v>
          </cell>
          <cell r="E2934">
            <v>0</v>
          </cell>
        </row>
        <row r="2935">
          <cell r="C2935">
            <v>0</v>
          </cell>
          <cell r="E2935">
            <v>0</v>
          </cell>
        </row>
        <row r="2936">
          <cell r="C2936">
            <v>0</v>
          </cell>
          <cell r="E2936">
            <v>0</v>
          </cell>
        </row>
        <row r="2937">
          <cell r="C2937">
            <v>0</v>
          </cell>
          <cell r="E2937">
            <v>0</v>
          </cell>
        </row>
        <row r="2938">
          <cell r="C2938">
            <v>0</v>
          </cell>
          <cell r="E2938">
            <v>0</v>
          </cell>
        </row>
        <row r="2939">
          <cell r="C2939">
            <v>0</v>
          </cell>
          <cell r="E2939">
            <v>0</v>
          </cell>
        </row>
        <row r="2940">
          <cell r="C2940">
            <v>0</v>
          </cell>
          <cell r="E2940">
            <v>0</v>
          </cell>
        </row>
        <row r="2941">
          <cell r="C2941">
            <v>0</v>
          </cell>
          <cell r="E2941">
            <v>0</v>
          </cell>
        </row>
        <row r="2942">
          <cell r="C2942">
            <v>0</v>
          </cell>
          <cell r="E2942">
            <v>0</v>
          </cell>
        </row>
        <row r="2943">
          <cell r="C2943">
            <v>0</v>
          </cell>
          <cell r="E2943">
            <v>0</v>
          </cell>
        </row>
        <row r="2944">
          <cell r="C2944">
            <v>0</v>
          </cell>
          <cell r="E2944">
            <v>0</v>
          </cell>
        </row>
        <row r="2945">
          <cell r="C2945">
            <v>0</v>
          </cell>
          <cell r="E2945">
            <v>0</v>
          </cell>
        </row>
        <row r="2946">
          <cell r="C2946">
            <v>0</v>
          </cell>
          <cell r="E2946">
            <v>0</v>
          </cell>
        </row>
        <row r="2947">
          <cell r="C2947">
            <v>0</v>
          </cell>
          <cell r="E2947">
            <v>0</v>
          </cell>
        </row>
        <row r="2948">
          <cell r="C2948">
            <v>0</v>
          </cell>
          <cell r="E2948">
            <v>0</v>
          </cell>
        </row>
        <row r="2949">
          <cell r="C2949">
            <v>0</v>
          </cell>
          <cell r="E2949">
            <v>0</v>
          </cell>
        </row>
        <row r="2950">
          <cell r="C2950">
            <v>0</v>
          </cell>
          <cell r="E2950">
            <v>0</v>
          </cell>
        </row>
        <row r="2951">
          <cell r="C2951">
            <v>0</v>
          </cell>
          <cell r="E2951">
            <v>0</v>
          </cell>
        </row>
        <row r="2952">
          <cell r="C2952">
            <v>0</v>
          </cell>
          <cell r="E2952">
            <v>0</v>
          </cell>
        </row>
        <row r="2953">
          <cell r="C2953">
            <v>0</v>
          </cell>
          <cell r="E2953">
            <v>0</v>
          </cell>
        </row>
        <row r="2954">
          <cell r="C2954">
            <v>0</v>
          </cell>
          <cell r="E2954">
            <v>0</v>
          </cell>
        </row>
        <row r="2955">
          <cell r="C2955">
            <v>0</v>
          </cell>
          <cell r="E2955">
            <v>0</v>
          </cell>
        </row>
        <row r="2956">
          <cell r="C2956">
            <v>0</v>
          </cell>
          <cell r="E2956">
            <v>0</v>
          </cell>
        </row>
        <row r="2957">
          <cell r="C2957">
            <v>0</v>
          </cell>
          <cell r="E2957">
            <v>0</v>
          </cell>
        </row>
        <row r="2958">
          <cell r="C2958">
            <v>0</v>
          </cell>
          <cell r="E2958">
            <v>0</v>
          </cell>
        </row>
        <row r="2959">
          <cell r="C2959">
            <v>0</v>
          </cell>
          <cell r="E2959">
            <v>0</v>
          </cell>
        </row>
        <row r="2960">
          <cell r="C2960">
            <v>0</v>
          </cell>
          <cell r="E2960">
            <v>0</v>
          </cell>
        </row>
        <row r="2961">
          <cell r="C2961">
            <v>0</v>
          </cell>
          <cell r="E2961">
            <v>0</v>
          </cell>
        </row>
        <row r="2962">
          <cell r="C2962">
            <v>0</v>
          </cell>
          <cell r="E2962">
            <v>0</v>
          </cell>
        </row>
        <row r="2963">
          <cell r="C2963">
            <v>0</v>
          </cell>
          <cell r="E2963">
            <v>0</v>
          </cell>
        </row>
        <row r="2964">
          <cell r="C2964">
            <v>0</v>
          </cell>
          <cell r="E2964">
            <v>0</v>
          </cell>
        </row>
        <row r="2965">
          <cell r="C2965">
            <v>0</v>
          </cell>
          <cell r="E2965">
            <v>0</v>
          </cell>
        </row>
        <row r="2966">
          <cell r="C2966">
            <v>0</v>
          </cell>
          <cell r="E2966">
            <v>0</v>
          </cell>
        </row>
        <row r="2967">
          <cell r="C2967">
            <v>0</v>
          </cell>
          <cell r="E2967">
            <v>0</v>
          </cell>
        </row>
        <row r="2968">
          <cell r="C2968">
            <v>0</v>
          </cell>
          <cell r="E2968">
            <v>0</v>
          </cell>
        </row>
        <row r="2969">
          <cell r="C2969">
            <v>0</v>
          </cell>
          <cell r="E2969">
            <v>0</v>
          </cell>
        </row>
        <row r="2970">
          <cell r="C2970">
            <v>0</v>
          </cell>
          <cell r="E2970">
            <v>0</v>
          </cell>
        </row>
        <row r="2971">
          <cell r="C2971">
            <v>0</v>
          </cell>
          <cell r="E2971">
            <v>0</v>
          </cell>
        </row>
        <row r="2972">
          <cell r="C2972">
            <v>0</v>
          </cell>
          <cell r="E2972">
            <v>0</v>
          </cell>
        </row>
        <row r="2973">
          <cell r="C2973">
            <v>0</v>
          </cell>
          <cell r="E2973">
            <v>0</v>
          </cell>
        </row>
        <row r="2974">
          <cell r="C2974">
            <v>0</v>
          </cell>
          <cell r="E2974">
            <v>0</v>
          </cell>
        </row>
        <row r="2975">
          <cell r="C2975">
            <v>0</v>
          </cell>
          <cell r="E2975">
            <v>0</v>
          </cell>
        </row>
        <row r="2976">
          <cell r="C2976">
            <v>0</v>
          </cell>
          <cell r="E2976">
            <v>0</v>
          </cell>
        </row>
        <row r="2977">
          <cell r="C2977">
            <v>0</v>
          </cell>
          <cell r="E2977">
            <v>0</v>
          </cell>
        </row>
        <row r="2978">
          <cell r="C2978">
            <v>0</v>
          </cell>
          <cell r="E2978">
            <v>0</v>
          </cell>
        </row>
        <row r="2979">
          <cell r="C2979">
            <v>0</v>
          </cell>
          <cell r="E2979">
            <v>0</v>
          </cell>
        </row>
        <row r="2980">
          <cell r="C2980">
            <v>0</v>
          </cell>
          <cell r="E2980">
            <v>0</v>
          </cell>
        </row>
        <row r="2981">
          <cell r="C2981">
            <v>0</v>
          </cell>
          <cell r="E2981">
            <v>0</v>
          </cell>
        </row>
        <row r="2982">
          <cell r="C2982">
            <v>0</v>
          </cell>
          <cell r="E2982">
            <v>0</v>
          </cell>
        </row>
        <row r="2983">
          <cell r="C2983">
            <v>0</v>
          </cell>
          <cell r="E2983">
            <v>0</v>
          </cell>
        </row>
        <row r="2984">
          <cell r="C2984">
            <v>0</v>
          </cell>
          <cell r="E2984">
            <v>0</v>
          </cell>
        </row>
        <row r="2985">
          <cell r="C2985">
            <v>0</v>
          </cell>
          <cell r="E2985">
            <v>0</v>
          </cell>
        </row>
        <row r="2986">
          <cell r="C2986">
            <v>0</v>
          </cell>
          <cell r="E2986">
            <v>0</v>
          </cell>
        </row>
        <row r="2987">
          <cell r="C2987">
            <v>0</v>
          </cell>
          <cell r="E2987">
            <v>0</v>
          </cell>
        </row>
        <row r="2988">
          <cell r="C2988">
            <v>0</v>
          </cell>
          <cell r="E2988">
            <v>0</v>
          </cell>
        </row>
        <row r="2989">
          <cell r="C2989">
            <v>0</v>
          </cell>
          <cell r="E2989">
            <v>0</v>
          </cell>
        </row>
        <row r="2990">
          <cell r="C2990">
            <v>0</v>
          </cell>
          <cell r="E2990">
            <v>0</v>
          </cell>
        </row>
        <row r="2991">
          <cell r="C2991">
            <v>0</v>
          </cell>
          <cell r="E2991">
            <v>0</v>
          </cell>
        </row>
        <row r="2992">
          <cell r="C2992">
            <v>0</v>
          </cell>
          <cell r="E2992">
            <v>0</v>
          </cell>
        </row>
        <row r="2993">
          <cell r="C2993">
            <v>0</v>
          </cell>
          <cell r="E2993">
            <v>0</v>
          </cell>
        </row>
        <row r="2994">
          <cell r="C2994">
            <v>0</v>
          </cell>
          <cell r="E2994">
            <v>0</v>
          </cell>
        </row>
        <row r="2995">
          <cell r="C2995">
            <v>0</v>
          </cell>
          <cell r="E2995">
            <v>0</v>
          </cell>
        </row>
        <row r="2996">
          <cell r="C2996">
            <v>0</v>
          </cell>
          <cell r="E2996">
            <v>0</v>
          </cell>
        </row>
        <row r="2997">
          <cell r="C2997">
            <v>0</v>
          </cell>
          <cell r="E2997">
            <v>0</v>
          </cell>
        </row>
        <row r="2998">
          <cell r="C2998">
            <v>0</v>
          </cell>
          <cell r="E2998">
            <v>0</v>
          </cell>
        </row>
        <row r="2999">
          <cell r="C2999">
            <v>0</v>
          </cell>
          <cell r="E2999">
            <v>0</v>
          </cell>
        </row>
        <row r="3000">
          <cell r="C3000">
            <v>0</v>
          </cell>
          <cell r="E3000">
            <v>0</v>
          </cell>
        </row>
        <row r="3001">
          <cell r="C3001">
            <v>0</v>
          </cell>
          <cell r="E3001">
            <v>0</v>
          </cell>
        </row>
        <row r="3002">
          <cell r="C3002">
            <v>0</v>
          </cell>
          <cell r="E3002">
            <v>0</v>
          </cell>
        </row>
        <row r="3003">
          <cell r="C3003">
            <v>0</v>
          </cell>
          <cell r="E3003">
            <v>0</v>
          </cell>
        </row>
        <row r="3004">
          <cell r="C3004">
            <v>0</v>
          </cell>
          <cell r="E3004">
            <v>0</v>
          </cell>
        </row>
        <row r="3005">
          <cell r="C3005">
            <v>0</v>
          </cell>
          <cell r="E3005">
            <v>0</v>
          </cell>
        </row>
        <row r="3006">
          <cell r="C3006">
            <v>0</v>
          </cell>
          <cell r="E3006">
            <v>0</v>
          </cell>
        </row>
        <row r="3007">
          <cell r="C3007">
            <v>0</v>
          </cell>
          <cell r="E3007">
            <v>0</v>
          </cell>
        </row>
        <row r="3008">
          <cell r="C3008">
            <v>0</v>
          </cell>
          <cell r="E3008">
            <v>0</v>
          </cell>
        </row>
        <row r="3009">
          <cell r="C3009">
            <v>0</v>
          </cell>
          <cell r="E3009">
            <v>0</v>
          </cell>
        </row>
        <row r="3010">
          <cell r="C3010">
            <v>0</v>
          </cell>
          <cell r="E3010">
            <v>0</v>
          </cell>
        </row>
        <row r="3011">
          <cell r="C3011">
            <v>0</v>
          </cell>
          <cell r="E3011">
            <v>0</v>
          </cell>
        </row>
        <row r="3012">
          <cell r="C3012">
            <v>0</v>
          </cell>
          <cell r="E3012">
            <v>0</v>
          </cell>
        </row>
        <row r="3013">
          <cell r="C3013">
            <v>0</v>
          </cell>
          <cell r="E3013">
            <v>0</v>
          </cell>
        </row>
        <row r="3014">
          <cell r="C3014">
            <v>0</v>
          </cell>
          <cell r="E3014">
            <v>0</v>
          </cell>
        </row>
        <row r="3015">
          <cell r="C3015">
            <v>0</v>
          </cell>
          <cell r="E3015">
            <v>0</v>
          </cell>
        </row>
        <row r="3016">
          <cell r="C3016">
            <v>0</v>
          </cell>
          <cell r="E3016">
            <v>0</v>
          </cell>
        </row>
        <row r="3017">
          <cell r="C3017">
            <v>0</v>
          </cell>
          <cell r="E3017">
            <v>0</v>
          </cell>
        </row>
        <row r="3018">
          <cell r="C3018">
            <v>0</v>
          </cell>
          <cell r="E3018">
            <v>0</v>
          </cell>
        </row>
        <row r="3019">
          <cell r="C3019">
            <v>0</v>
          </cell>
          <cell r="E3019">
            <v>0</v>
          </cell>
        </row>
        <row r="3020">
          <cell r="C3020">
            <v>0</v>
          </cell>
          <cell r="E3020">
            <v>0</v>
          </cell>
        </row>
        <row r="3021">
          <cell r="C3021">
            <v>0</v>
          </cell>
          <cell r="E3021">
            <v>0</v>
          </cell>
        </row>
        <row r="3022">
          <cell r="C3022">
            <v>0</v>
          </cell>
          <cell r="E3022">
            <v>0</v>
          </cell>
        </row>
        <row r="3023">
          <cell r="C3023">
            <v>0</v>
          </cell>
          <cell r="E3023">
            <v>0</v>
          </cell>
        </row>
        <row r="3024">
          <cell r="C3024">
            <v>0</v>
          </cell>
          <cell r="E3024">
            <v>0</v>
          </cell>
        </row>
        <row r="3025">
          <cell r="C3025">
            <v>0</v>
          </cell>
          <cell r="E3025">
            <v>0</v>
          </cell>
        </row>
        <row r="3026">
          <cell r="C3026">
            <v>0</v>
          </cell>
          <cell r="E3026">
            <v>0</v>
          </cell>
        </row>
        <row r="3027">
          <cell r="C3027">
            <v>0</v>
          </cell>
          <cell r="E3027">
            <v>0</v>
          </cell>
        </row>
        <row r="3028">
          <cell r="C3028">
            <v>0</v>
          </cell>
          <cell r="E3028">
            <v>0</v>
          </cell>
        </row>
        <row r="3029">
          <cell r="C3029">
            <v>0</v>
          </cell>
          <cell r="E3029">
            <v>0</v>
          </cell>
        </row>
        <row r="3030">
          <cell r="C3030">
            <v>0</v>
          </cell>
          <cell r="E3030">
            <v>0</v>
          </cell>
        </row>
        <row r="3031">
          <cell r="C3031">
            <v>0</v>
          </cell>
          <cell r="E3031">
            <v>0</v>
          </cell>
        </row>
        <row r="3032">
          <cell r="C3032">
            <v>0</v>
          </cell>
          <cell r="E3032">
            <v>0</v>
          </cell>
        </row>
        <row r="3033">
          <cell r="C3033">
            <v>0</v>
          </cell>
          <cell r="E3033">
            <v>0</v>
          </cell>
        </row>
        <row r="3034">
          <cell r="C3034">
            <v>0</v>
          </cell>
          <cell r="E3034">
            <v>0</v>
          </cell>
        </row>
        <row r="3035">
          <cell r="C3035">
            <v>0</v>
          </cell>
          <cell r="E3035">
            <v>0</v>
          </cell>
        </row>
        <row r="3036">
          <cell r="C3036">
            <v>0</v>
          </cell>
          <cell r="E3036">
            <v>0</v>
          </cell>
        </row>
        <row r="3037">
          <cell r="C3037">
            <v>0</v>
          </cell>
          <cell r="E3037">
            <v>0</v>
          </cell>
        </row>
        <row r="3038">
          <cell r="C3038">
            <v>0</v>
          </cell>
          <cell r="E3038">
            <v>0</v>
          </cell>
        </row>
        <row r="3039">
          <cell r="C3039">
            <v>0</v>
          </cell>
          <cell r="E3039">
            <v>0</v>
          </cell>
        </row>
        <row r="3040">
          <cell r="C3040">
            <v>0</v>
          </cell>
          <cell r="E3040">
            <v>0</v>
          </cell>
        </row>
        <row r="3041">
          <cell r="C3041">
            <v>0</v>
          </cell>
          <cell r="E3041">
            <v>0</v>
          </cell>
        </row>
        <row r="3042">
          <cell r="C3042">
            <v>0</v>
          </cell>
          <cell r="E3042">
            <v>0</v>
          </cell>
        </row>
        <row r="3043">
          <cell r="C3043">
            <v>0</v>
          </cell>
          <cell r="E3043">
            <v>0</v>
          </cell>
        </row>
        <row r="3044">
          <cell r="C3044">
            <v>0</v>
          </cell>
          <cell r="E3044">
            <v>0</v>
          </cell>
        </row>
        <row r="3045">
          <cell r="C3045">
            <v>0</v>
          </cell>
          <cell r="E3045">
            <v>0</v>
          </cell>
        </row>
        <row r="3046">
          <cell r="C3046">
            <v>0</v>
          </cell>
          <cell r="E3046">
            <v>0</v>
          </cell>
        </row>
        <row r="3047">
          <cell r="C3047">
            <v>0</v>
          </cell>
          <cell r="E3047">
            <v>0</v>
          </cell>
        </row>
        <row r="3048">
          <cell r="C3048">
            <v>0</v>
          </cell>
          <cell r="E3048">
            <v>0</v>
          </cell>
        </row>
        <row r="3049">
          <cell r="C3049">
            <v>0</v>
          </cell>
          <cell r="E3049">
            <v>0</v>
          </cell>
        </row>
        <row r="3050">
          <cell r="C3050">
            <v>0</v>
          </cell>
          <cell r="E3050">
            <v>0</v>
          </cell>
        </row>
        <row r="3051">
          <cell r="C3051">
            <v>0</v>
          </cell>
          <cell r="E3051">
            <v>0</v>
          </cell>
        </row>
        <row r="3052">
          <cell r="C3052">
            <v>0</v>
          </cell>
          <cell r="E3052">
            <v>0</v>
          </cell>
        </row>
        <row r="3053">
          <cell r="C3053">
            <v>0</v>
          </cell>
          <cell r="E3053">
            <v>0</v>
          </cell>
        </row>
        <row r="3054">
          <cell r="C3054">
            <v>0</v>
          </cell>
          <cell r="E3054">
            <v>0</v>
          </cell>
        </row>
        <row r="3055">
          <cell r="C3055">
            <v>0</v>
          </cell>
          <cell r="E3055">
            <v>0</v>
          </cell>
        </row>
        <row r="3056">
          <cell r="C3056">
            <v>0</v>
          </cell>
          <cell r="E3056">
            <v>0</v>
          </cell>
        </row>
        <row r="3057">
          <cell r="C3057">
            <v>0</v>
          </cell>
          <cell r="E3057">
            <v>0</v>
          </cell>
        </row>
        <row r="3058">
          <cell r="C3058">
            <v>0</v>
          </cell>
          <cell r="E3058">
            <v>0</v>
          </cell>
        </row>
        <row r="3059">
          <cell r="C3059">
            <v>0</v>
          </cell>
          <cell r="E3059">
            <v>0</v>
          </cell>
        </row>
        <row r="3060">
          <cell r="C3060">
            <v>0</v>
          </cell>
          <cell r="E3060">
            <v>0</v>
          </cell>
        </row>
        <row r="3061">
          <cell r="C3061">
            <v>0</v>
          </cell>
          <cell r="E3061">
            <v>0</v>
          </cell>
        </row>
        <row r="3062">
          <cell r="C3062">
            <v>0</v>
          </cell>
          <cell r="E3062">
            <v>0</v>
          </cell>
        </row>
        <row r="3063">
          <cell r="C3063">
            <v>0</v>
          </cell>
          <cell r="E3063">
            <v>0</v>
          </cell>
        </row>
        <row r="3064">
          <cell r="C3064">
            <v>0</v>
          </cell>
          <cell r="E3064">
            <v>0</v>
          </cell>
        </row>
        <row r="3065">
          <cell r="C3065">
            <v>0</v>
          </cell>
          <cell r="E3065">
            <v>0</v>
          </cell>
        </row>
        <row r="3066">
          <cell r="C3066">
            <v>0</v>
          </cell>
          <cell r="E3066">
            <v>0</v>
          </cell>
        </row>
        <row r="3067">
          <cell r="C3067">
            <v>0</v>
          </cell>
          <cell r="E3067">
            <v>0</v>
          </cell>
        </row>
        <row r="3068">
          <cell r="C3068">
            <v>0</v>
          </cell>
          <cell r="E3068">
            <v>0</v>
          </cell>
        </row>
        <row r="3069">
          <cell r="C3069">
            <v>0</v>
          </cell>
          <cell r="E3069">
            <v>0</v>
          </cell>
        </row>
        <row r="3070">
          <cell r="C3070">
            <v>0</v>
          </cell>
          <cell r="E3070">
            <v>0</v>
          </cell>
        </row>
        <row r="3071">
          <cell r="C3071">
            <v>0</v>
          </cell>
          <cell r="E3071">
            <v>0</v>
          </cell>
        </row>
        <row r="3072">
          <cell r="C3072">
            <v>0</v>
          </cell>
          <cell r="E3072">
            <v>0</v>
          </cell>
        </row>
        <row r="3073">
          <cell r="C3073">
            <v>0</v>
          </cell>
          <cell r="E3073">
            <v>0</v>
          </cell>
        </row>
        <row r="3074">
          <cell r="C3074">
            <v>0</v>
          </cell>
          <cell r="E3074">
            <v>0</v>
          </cell>
        </row>
        <row r="3075">
          <cell r="C3075">
            <v>0</v>
          </cell>
          <cell r="E3075">
            <v>0</v>
          </cell>
        </row>
        <row r="3076">
          <cell r="C3076">
            <v>0</v>
          </cell>
          <cell r="E3076">
            <v>0</v>
          </cell>
        </row>
        <row r="3077">
          <cell r="C3077">
            <v>0</v>
          </cell>
          <cell r="E3077">
            <v>0</v>
          </cell>
        </row>
        <row r="3078">
          <cell r="C3078">
            <v>0</v>
          </cell>
          <cell r="E3078">
            <v>0</v>
          </cell>
        </row>
        <row r="3079">
          <cell r="C3079">
            <v>0</v>
          </cell>
          <cell r="E3079">
            <v>0</v>
          </cell>
        </row>
        <row r="3080">
          <cell r="C3080">
            <v>0</v>
          </cell>
          <cell r="E3080">
            <v>0</v>
          </cell>
        </row>
        <row r="3081">
          <cell r="C3081">
            <v>0</v>
          </cell>
          <cell r="E3081">
            <v>0</v>
          </cell>
        </row>
        <row r="3082">
          <cell r="C3082">
            <v>0</v>
          </cell>
          <cell r="E3082">
            <v>0</v>
          </cell>
        </row>
        <row r="3083">
          <cell r="C3083">
            <v>0</v>
          </cell>
          <cell r="E3083">
            <v>0</v>
          </cell>
        </row>
        <row r="3084">
          <cell r="C3084">
            <v>0</v>
          </cell>
          <cell r="E3084">
            <v>0</v>
          </cell>
        </row>
        <row r="3085">
          <cell r="C3085">
            <v>0</v>
          </cell>
          <cell r="E3085">
            <v>0</v>
          </cell>
        </row>
        <row r="3086">
          <cell r="C3086">
            <v>0</v>
          </cell>
          <cell r="E3086">
            <v>0</v>
          </cell>
        </row>
        <row r="3087">
          <cell r="C3087">
            <v>0</v>
          </cell>
          <cell r="E3087">
            <v>0</v>
          </cell>
        </row>
        <row r="3088">
          <cell r="C3088">
            <v>0</v>
          </cell>
          <cell r="E3088">
            <v>0</v>
          </cell>
        </row>
        <row r="3089">
          <cell r="C3089">
            <v>0</v>
          </cell>
          <cell r="E3089">
            <v>0</v>
          </cell>
        </row>
        <row r="3090">
          <cell r="C3090">
            <v>0</v>
          </cell>
          <cell r="E3090">
            <v>0</v>
          </cell>
        </row>
        <row r="3091">
          <cell r="C3091">
            <v>0</v>
          </cell>
          <cell r="E3091">
            <v>0</v>
          </cell>
        </row>
        <row r="3092">
          <cell r="C3092">
            <v>0</v>
          </cell>
          <cell r="E3092">
            <v>0</v>
          </cell>
        </row>
        <row r="3093">
          <cell r="C3093">
            <v>0</v>
          </cell>
          <cell r="E3093">
            <v>0</v>
          </cell>
        </row>
        <row r="3094">
          <cell r="C3094">
            <v>0</v>
          </cell>
          <cell r="E3094">
            <v>0</v>
          </cell>
        </row>
        <row r="3095">
          <cell r="C3095">
            <v>0</v>
          </cell>
          <cell r="E3095">
            <v>0</v>
          </cell>
        </row>
        <row r="3096">
          <cell r="C3096">
            <v>0</v>
          </cell>
          <cell r="E3096">
            <v>0</v>
          </cell>
        </row>
        <row r="3097">
          <cell r="C3097">
            <v>0</v>
          </cell>
          <cell r="E3097">
            <v>0</v>
          </cell>
        </row>
        <row r="3098">
          <cell r="C3098">
            <v>0</v>
          </cell>
          <cell r="E3098">
            <v>0</v>
          </cell>
        </row>
        <row r="3099">
          <cell r="C3099">
            <v>0</v>
          </cell>
          <cell r="E3099">
            <v>0</v>
          </cell>
        </row>
        <row r="3100">
          <cell r="C3100">
            <v>0</v>
          </cell>
          <cell r="E3100">
            <v>0</v>
          </cell>
        </row>
        <row r="3101">
          <cell r="C3101">
            <v>0</v>
          </cell>
          <cell r="E3101">
            <v>0</v>
          </cell>
        </row>
        <row r="3102">
          <cell r="C3102">
            <v>0</v>
          </cell>
          <cell r="E3102">
            <v>0</v>
          </cell>
        </row>
        <row r="3103">
          <cell r="C3103">
            <v>0</v>
          </cell>
          <cell r="E3103">
            <v>0</v>
          </cell>
        </row>
        <row r="3104">
          <cell r="C3104">
            <v>0</v>
          </cell>
          <cell r="E3104">
            <v>0</v>
          </cell>
        </row>
        <row r="3105">
          <cell r="C3105">
            <v>0</v>
          </cell>
          <cell r="E3105">
            <v>0</v>
          </cell>
        </row>
        <row r="3106">
          <cell r="C3106">
            <v>0</v>
          </cell>
          <cell r="E3106">
            <v>0</v>
          </cell>
        </row>
        <row r="3107">
          <cell r="C3107">
            <v>0</v>
          </cell>
          <cell r="E3107">
            <v>0</v>
          </cell>
        </row>
        <row r="3108">
          <cell r="C3108">
            <v>0</v>
          </cell>
          <cell r="E3108">
            <v>0</v>
          </cell>
        </row>
        <row r="3109">
          <cell r="C3109">
            <v>0</v>
          </cell>
          <cell r="E3109">
            <v>0</v>
          </cell>
        </row>
        <row r="3110">
          <cell r="C3110">
            <v>0</v>
          </cell>
          <cell r="E3110">
            <v>0</v>
          </cell>
        </row>
        <row r="3111">
          <cell r="C3111">
            <v>0</v>
          </cell>
          <cell r="E3111">
            <v>0</v>
          </cell>
        </row>
        <row r="3112">
          <cell r="C3112">
            <v>0</v>
          </cell>
          <cell r="E3112">
            <v>0</v>
          </cell>
        </row>
        <row r="3113">
          <cell r="C3113">
            <v>0</v>
          </cell>
          <cell r="E3113">
            <v>0</v>
          </cell>
        </row>
        <row r="3114">
          <cell r="C3114">
            <v>0</v>
          </cell>
          <cell r="E3114">
            <v>0</v>
          </cell>
        </row>
        <row r="3115">
          <cell r="C3115">
            <v>0</v>
          </cell>
          <cell r="E3115">
            <v>0</v>
          </cell>
        </row>
        <row r="3116">
          <cell r="C3116">
            <v>0</v>
          </cell>
          <cell r="E3116">
            <v>0</v>
          </cell>
        </row>
        <row r="3117">
          <cell r="C3117">
            <v>0</v>
          </cell>
          <cell r="E3117">
            <v>0</v>
          </cell>
        </row>
        <row r="3118">
          <cell r="C3118">
            <v>0</v>
          </cell>
          <cell r="E3118">
            <v>0</v>
          </cell>
        </row>
        <row r="3119">
          <cell r="C3119">
            <v>0</v>
          </cell>
          <cell r="E3119">
            <v>0</v>
          </cell>
        </row>
        <row r="3120">
          <cell r="C3120">
            <v>0</v>
          </cell>
          <cell r="E3120">
            <v>0</v>
          </cell>
        </row>
        <row r="3121">
          <cell r="C3121">
            <v>0</v>
          </cell>
          <cell r="E3121">
            <v>0</v>
          </cell>
        </row>
        <row r="3122">
          <cell r="C3122">
            <v>0</v>
          </cell>
          <cell r="E3122">
            <v>0</v>
          </cell>
        </row>
        <row r="3123">
          <cell r="C3123">
            <v>0</v>
          </cell>
          <cell r="E3123">
            <v>0</v>
          </cell>
        </row>
        <row r="3124">
          <cell r="C3124">
            <v>0</v>
          </cell>
          <cell r="E3124">
            <v>0</v>
          </cell>
        </row>
        <row r="3125">
          <cell r="C3125">
            <v>0</v>
          </cell>
          <cell r="E3125">
            <v>0</v>
          </cell>
        </row>
        <row r="3126">
          <cell r="C3126">
            <v>0</v>
          </cell>
          <cell r="E3126">
            <v>0</v>
          </cell>
        </row>
        <row r="3127">
          <cell r="C3127">
            <v>0</v>
          </cell>
          <cell r="E3127">
            <v>0</v>
          </cell>
        </row>
        <row r="3128">
          <cell r="C3128">
            <v>0</v>
          </cell>
          <cell r="E3128">
            <v>0</v>
          </cell>
        </row>
        <row r="3129">
          <cell r="C3129">
            <v>0</v>
          </cell>
          <cell r="E3129">
            <v>0</v>
          </cell>
        </row>
        <row r="3130">
          <cell r="C3130">
            <v>0</v>
          </cell>
          <cell r="E3130">
            <v>0</v>
          </cell>
        </row>
        <row r="3131">
          <cell r="C3131">
            <v>0</v>
          </cell>
          <cell r="E3131">
            <v>0</v>
          </cell>
        </row>
        <row r="3132">
          <cell r="C3132">
            <v>0</v>
          </cell>
          <cell r="E3132">
            <v>0</v>
          </cell>
        </row>
        <row r="3133">
          <cell r="C3133">
            <v>0</v>
          </cell>
          <cell r="E3133">
            <v>0</v>
          </cell>
        </row>
        <row r="3134">
          <cell r="C3134">
            <v>0</v>
          </cell>
          <cell r="E3134">
            <v>0</v>
          </cell>
        </row>
        <row r="3135">
          <cell r="C3135">
            <v>0</v>
          </cell>
          <cell r="E3135">
            <v>0</v>
          </cell>
        </row>
        <row r="3136">
          <cell r="C3136">
            <v>0</v>
          </cell>
          <cell r="E3136">
            <v>0</v>
          </cell>
        </row>
        <row r="3137">
          <cell r="C3137">
            <v>0</v>
          </cell>
          <cell r="E3137">
            <v>0</v>
          </cell>
        </row>
        <row r="3138">
          <cell r="C3138">
            <v>0</v>
          </cell>
          <cell r="E3138">
            <v>0</v>
          </cell>
        </row>
        <row r="3139">
          <cell r="C3139">
            <v>0</v>
          </cell>
          <cell r="E3139">
            <v>0</v>
          </cell>
        </row>
        <row r="3140">
          <cell r="C3140">
            <v>0</v>
          </cell>
          <cell r="E3140">
            <v>0</v>
          </cell>
        </row>
        <row r="3141">
          <cell r="C3141">
            <v>0</v>
          </cell>
          <cell r="E3141">
            <v>0</v>
          </cell>
        </row>
        <row r="3142">
          <cell r="C3142">
            <v>0</v>
          </cell>
          <cell r="E3142">
            <v>0</v>
          </cell>
        </row>
        <row r="3143">
          <cell r="C3143">
            <v>0</v>
          </cell>
          <cell r="E3143">
            <v>0</v>
          </cell>
        </row>
        <row r="3144">
          <cell r="C3144">
            <v>0</v>
          </cell>
          <cell r="E3144">
            <v>0</v>
          </cell>
        </row>
        <row r="3145">
          <cell r="C3145">
            <v>0</v>
          </cell>
          <cell r="E3145">
            <v>0</v>
          </cell>
        </row>
        <row r="3146">
          <cell r="C3146">
            <v>0</v>
          </cell>
          <cell r="E3146">
            <v>0</v>
          </cell>
        </row>
        <row r="3147">
          <cell r="C3147">
            <v>0</v>
          </cell>
          <cell r="E3147">
            <v>0</v>
          </cell>
        </row>
        <row r="3148">
          <cell r="C3148">
            <v>0</v>
          </cell>
          <cell r="E3148">
            <v>0</v>
          </cell>
        </row>
        <row r="3149">
          <cell r="C3149">
            <v>0</v>
          </cell>
          <cell r="E3149">
            <v>0</v>
          </cell>
        </row>
        <row r="3150">
          <cell r="C3150">
            <v>0</v>
          </cell>
          <cell r="E3150">
            <v>0</v>
          </cell>
        </row>
        <row r="3151">
          <cell r="C3151">
            <v>0</v>
          </cell>
          <cell r="E3151">
            <v>0</v>
          </cell>
        </row>
        <row r="3152">
          <cell r="C3152">
            <v>0</v>
          </cell>
          <cell r="E3152">
            <v>0</v>
          </cell>
        </row>
        <row r="3153">
          <cell r="C3153">
            <v>0</v>
          </cell>
          <cell r="E3153">
            <v>0</v>
          </cell>
        </row>
        <row r="3154">
          <cell r="C3154">
            <v>0</v>
          </cell>
          <cell r="E3154">
            <v>0</v>
          </cell>
        </row>
        <row r="3155">
          <cell r="C3155">
            <v>0</v>
          </cell>
          <cell r="E3155">
            <v>0</v>
          </cell>
        </row>
        <row r="3156">
          <cell r="C3156">
            <v>0</v>
          </cell>
          <cell r="E3156">
            <v>0</v>
          </cell>
        </row>
        <row r="3157">
          <cell r="C3157">
            <v>0</v>
          </cell>
          <cell r="E3157">
            <v>0</v>
          </cell>
        </row>
        <row r="3158">
          <cell r="C3158">
            <v>0</v>
          </cell>
          <cell r="E3158">
            <v>0</v>
          </cell>
        </row>
        <row r="3159">
          <cell r="C3159">
            <v>0</v>
          </cell>
          <cell r="E3159">
            <v>0</v>
          </cell>
        </row>
        <row r="3160">
          <cell r="C3160">
            <v>0</v>
          </cell>
          <cell r="E3160">
            <v>0</v>
          </cell>
        </row>
        <row r="3161">
          <cell r="C3161">
            <v>0</v>
          </cell>
          <cell r="E3161">
            <v>0</v>
          </cell>
        </row>
        <row r="3162">
          <cell r="C3162">
            <v>0</v>
          </cell>
          <cell r="E3162">
            <v>0</v>
          </cell>
        </row>
        <row r="3163">
          <cell r="C3163">
            <v>0</v>
          </cell>
          <cell r="E3163">
            <v>0</v>
          </cell>
        </row>
        <row r="3164">
          <cell r="C3164">
            <v>0</v>
          </cell>
          <cell r="E3164">
            <v>0</v>
          </cell>
        </row>
        <row r="3165">
          <cell r="C3165">
            <v>0</v>
          </cell>
          <cell r="E3165">
            <v>0</v>
          </cell>
        </row>
        <row r="3166">
          <cell r="C3166">
            <v>0</v>
          </cell>
          <cell r="E3166">
            <v>0</v>
          </cell>
        </row>
        <row r="3167">
          <cell r="C3167">
            <v>0</v>
          </cell>
          <cell r="E3167">
            <v>0</v>
          </cell>
        </row>
        <row r="3168">
          <cell r="C3168">
            <v>0</v>
          </cell>
          <cell r="E3168">
            <v>0</v>
          </cell>
        </row>
        <row r="3169">
          <cell r="C3169">
            <v>0</v>
          </cell>
          <cell r="E3169">
            <v>0</v>
          </cell>
        </row>
        <row r="3170">
          <cell r="C3170">
            <v>0</v>
          </cell>
          <cell r="E3170">
            <v>0</v>
          </cell>
        </row>
        <row r="3171">
          <cell r="C3171">
            <v>0</v>
          </cell>
          <cell r="E3171">
            <v>0</v>
          </cell>
        </row>
        <row r="3172">
          <cell r="C3172">
            <v>0</v>
          </cell>
          <cell r="E3172">
            <v>0</v>
          </cell>
        </row>
        <row r="3173">
          <cell r="C3173">
            <v>0</v>
          </cell>
          <cell r="E3173">
            <v>0</v>
          </cell>
        </row>
        <row r="3174">
          <cell r="C3174">
            <v>0</v>
          </cell>
          <cell r="E3174">
            <v>0</v>
          </cell>
        </row>
        <row r="3175">
          <cell r="C3175">
            <v>0</v>
          </cell>
          <cell r="E3175">
            <v>0</v>
          </cell>
        </row>
        <row r="3176">
          <cell r="C3176">
            <v>0</v>
          </cell>
          <cell r="E3176">
            <v>0</v>
          </cell>
        </row>
        <row r="3177">
          <cell r="C3177">
            <v>0</v>
          </cell>
          <cell r="E3177">
            <v>0</v>
          </cell>
        </row>
        <row r="3178">
          <cell r="C3178">
            <v>0</v>
          </cell>
          <cell r="E3178">
            <v>0</v>
          </cell>
        </row>
        <row r="3179">
          <cell r="C3179">
            <v>0</v>
          </cell>
          <cell r="E3179">
            <v>0</v>
          </cell>
        </row>
        <row r="3180">
          <cell r="C3180">
            <v>0</v>
          </cell>
          <cell r="E3180">
            <v>0</v>
          </cell>
        </row>
        <row r="3181">
          <cell r="C3181">
            <v>0</v>
          </cell>
          <cell r="E3181">
            <v>0</v>
          </cell>
        </row>
        <row r="3182">
          <cell r="C3182">
            <v>0</v>
          </cell>
          <cell r="E3182">
            <v>0</v>
          </cell>
        </row>
        <row r="3183">
          <cell r="C3183">
            <v>0</v>
          </cell>
          <cell r="E3183">
            <v>0</v>
          </cell>
        </row>
        <row r="3184">
          <cell r="C3184">
            <v>0</v>
          </cell>
          <cell r="E3184">
            <v>0</v>
          </cell>
        </row>
        <row r="3185">
          <cell r="C3185">
            <v>0</v>
          </cell>
          <cell r="E3185">
            <v>0</v>
          </cell>
        </row>
        <row r="3186">
          <cell r="C3186">
            <v>0</v>
          </cell>
          <cell r="E3186">
            <v>0</v>
          </cell>
        </row>
        <row r="3187">
          <cell r="C3187">
            <v>0</v>
          </cell>
          <cell r="E3187">
            <v>0</v>
          </cell>
        </row>
        <row r="3188">
          <cell r="C3188">
            <v>0</v>
          </cell>
          <cell r="E3188">
            <v>0</v>
          </cell>
        </row>
        <row r="3189">
          <cell r="C3189">
            <v>0</v>
          </cell>
          <cell r="E3189">
            <v>0</v>
          </cell>
        </row>
        <row r="3190">
          <cell r="C3190">
            <v>0</v>
          </cell>
          <cell r="E3190">
            <v>0</v>
          </cell>
        </row>
        <row r="3191">
          <cell r="C3191">
            <v>0</v>
          </cell>
          <cell r="E3191">
            <v>0</v>
          </cell>
        </row>
        <row r="3192">
          <cell r="C3192">
            <v>0</v>
          </cell>
          <cell r="E3192">
            <v>0</v>
          </cell>
        </row>
        <row r="3193">
          <cell r="C3193">
            <v>0</v>
          </cell>
          <cell r="E3193">
            <v>0</v>
          </cell>
        </row>
        <row r="3194">
          <cell r="C3194">
            <v>0</v>
          </cell>
          <cell r="E3194">
            <v>0</v>
          </cell>
        </row>
        <row r="3195">
          <cell r="C3195">
            <v>0</v>
          </cell>
          <cell r="E3195">
            <v>0</v>
          </cell>
        </row>
        <row r="3196">
          <cell r="C3196">
            <v>0</v>
          </cell>
          <cell r="E3196">
            <v>0</v>
          </cell>
        </row>
        <row r="3197">
          <cell r="C3197">
            <v>0</v>
          </cell>
          <cell r="E3197">
            <v>0</v>
          </cell>
        </row>
        <row r="3198">
          <cell r="C3198">
            <v>0</v>
          </cell>
          <cell r="E3198">
            <v>0</v>
          </cell>
        </row>
        <row r="3199">
          <cell r="C3199">
            <v>0</v>
          </cell>
          <cell r="E3199">
            <v>0</v>
          </cell>
        </row>
        <row r="3200">
          <cell r="C3200">
            <v>0</v>
          </cell>
          <cell r="E3200">
            <v>0</v>
          </cell>
        </row>
        <row r="3201">
          <cell r="C3201">
            <v>0</v>
          </cell>
          <cell r="E3201">
            <v>0</v>
          </cell>
        </row>
        <row r="3202">
          <cell r="C3202">
            <v>0</v>
          </cell>
          <cell r="E3202">
            <v>0</v>
          </cell>
        </row>
        <row r="3203">
          <cell r="C3203">
            <v>0</v>
          </cell>
          <cell r="E3203">
            <v>0</v>
          </cell>
        </row>
        <row r="3204">
          <cell r="C3204">
            <v>0</v>
          </cell>
          <cell r="E3204">
            <v>0</v>
          </cell>
        </row>
        <row r="3205">
          <cell r="C3205">
            <v>0</v>
          </cell>
          <cell r="E3205">
            <v>0</v>
          </cell>
        </row>
        <row r="3206">
          <cell r="C3206">
            <v>0</v>
          </cell>
          <cell r="E3206">
            <v>0</v>
          </cell>
        </row>
        <row r="3207">
          <cell r="C3207">
            <v>0</v>
          </cell>
          <cell r="E3207">
            <v>0</v>
          </cell>
        </row>
        <row r="3208">
          <cell r="C3208">
            <v>0</v>
          </cell>
          <cell r="E3208">
            <v>0</v>
          </cell>
        </row>
        <row r="3209">
          <cell r="C3209">
            <v>0</v>
          </cell>
          <cell r="E3209">
            <v>0</v>
          </cell>
        </row>
        <row r="3210">
          <cell r="C3210">
            <v>0</v>
          </cell>
          <cell r="E3210">
            <v>0</v>
          </cell>
        </row>
        <row r="3211">
          <cell r="C3211">
            <v>0</v>
          </cell>
          <cell r="E3211">
            <v>0</v>
          </cell>
        </row>
        <row r="3212">
          <cell r="C3212">
            <v>0</v>
          </cell>
          <cell r="E3212">
            <v>0</v>
          </cell>
        </row>
        <row r="3213">
          <cell r="C3213">
            <v>0</v>
          </cell>
          <cell r="E3213">
            <v>0</v>
          </cell>
        </row>
        <row r="3214">
          <cell r="C3214">
            <v>0</v>
          </cell>
          <cell r="E3214">
            <v>0</v>
          </cell>
        </row>
        <row r="3215">
          <cell r="C3215">
            <v>0</v>
          </cell>
          <cell r="E3215">
            <v>0</v>
          </cell>
        </row>
        <row r="3216">
          <cell r="C3216">
            <v>0</v>
          </cell>
          <cell r="E3216">
            <v>0</v>
          </cell>
        </row>
        <row r="3217">
          <cell r="C3217">
            <v>0</v>
          </cell>
          <cell r="E3217">
            <v>0</v>
          </cell>
        </row>
        <row r="3218">
          <cell r="C3218">
            <v>0</v>
          </cell>
          <cell r="E3218">
            <v>0</v>
          </cell>
        </row>
        <row r="3219">
          <cell r="C3219">
            <v>0</v>
          </cell>
          <cell r="E3219">
            <v>0</v>
          </cell>
        </row>
        <row r="3220">
          <cell r="C3220">
            <v>0</v>
          </cell>
          <cell r="E3220">
            <v>0</v>
          </cell>
        </row>
        <row r="3221">
          <cell r="C3221">
            <v>0</v>
          </cell>
          <cell r="E3221">
            <v>0</v>
          </cell>
        </row>
        <row r="3222">
          <cell r="C3222">
            <v>0</v>
          </cell>
          <cell r="E3222">
            <v>0</v>
          </cell>
        </row>
        <row r="3223">
          <cell r="C3223">
            <v>0</v>
          </cell>
          <cell r="E3223">
            <v>0</v>
          </cell>
        </row>
        <row r="3224">
          <cell r="C3224">
            <v>0</v>
          </cell>
          <cell r="E3224">
            <v>0</v>
          </cell>
        </row>
        <row r="3225">
          <cell r="C3225">
            <v>0</v>
          </cell>
          <cell r="E3225">
            <v>0</v>
          </cell>
        </row>
        <row r="3226">
          <cell r="C3226">
            <v>0</v>
          </cell>
          <cell r="E3226">
            <v>0</v>
          </cell>
        </row>
        <row r="3227">
          <cell r="C3227">
            <v>0</v>
          </cell>
          <cell r="E3227">
            <v>0</v>
          </cell>
        </row>
        <row r="3228">
          <cell r="C3228">
            <v>0</v>
          </cell>
          <cell r="E3228">
            <v>0</v>
          </cell>
        </row>
        <row r="3229">
          <cell r="C3229">
            <v>0</v>
          </cell>
          <cell r="E3229">
            <v>0</v>
          </cell>
        </row>
        <row r="3230">
          <cell r="C3230">
            <v>0</v>
          </cell>
          <cell r="E3230">
            <v>0</v>
          </cell>
        </row>
        <row r="3231">
          <cell r="C3231">
            <v>0</v>
          </cell>
          <cell r="E3231">
            <v>0</v>
          </cell>
        </row>
        <row r="3232">
          <cell r="C3232">
            <v>0</v>
          </cell>
          <cell r="E3232">
            <v>0</v>
          </cell>
        </row>
        <row r="3233">
          <cell r="C3233">
            <v>0</v>
          </cell>
          <cell r="E3233">
            <v>0</v>
          </cell>
        </row>
        <row r="3234">
          <cell r="C3234">
            <v>0</v>
          </cell>
          <cell r="E3234">
            <v>0</v>
          </cell>
        </row>
        <row r="3235">
          <cell r="C3235">
            <v>0</v>
          </cell>
          <cell r="E3235">
            <v>0</v>
          </cell>
        </row>
        <row r="3236">
          <cell r="C3236">
            <v>0</v>
          </cell>
          <cell r="E3236">
            <v>0</v>
          </cell>
        </row>
        <row r="3237">
          <cell r="C3237">
            <v>0</v>
          </cell>
          <cell r="E3237">
            <v>0</v>
          </cell>
        </row>
        <row r="3238">
          <cell r="C3238">
            <v>0</v>
          </cell>
          <cell r="E3238">
            <v>0</v>
          </cell>
        </row>
        <row r="3239">
          <cell r="C3239">
            <v>0</v>
          </cell>
          <cell r="E3239">
            <v>0</v>
          </cell>
        </row>
        <row r="3240">
          <cell r="C3240">
            <v>0</v>
          </cell>
          <cell r="E3240">
            <v>0</v>
          </cell>
        </row>
        <row r="3241">
          <cell r="C3241">
            <v>0</v>
          </cell>
          <cell r="E3241">
            <v>0</v>
          </cell>
        </row>
        <row r="3242">
          <cell r="C3242">
            <v>0</v>
          </cell>
          <cell r="E3242">
            <v>0</v>
          </cell>
        </row>
        <row r="3243">
          <cell r="C3243">
            <v>0</v>
          </cell>
          <cell r="E3243">
            <v>0</v>
          </cell>
        </row>
        <row r="3244">
          <cell r="C3244">
            <v>0</v>
          </cell>
          <cell r="E3244">
            <v>0</v>
          </cell>
        </row>
        <row r="3245">
          <cell r="C3245">
            <v>0</v>
          </cell>
          <cell r="E3245">
            <v>0</v>
          </cell>
        </row>
        <row r="3246">
          <cell r="C3246">
            <v>0</v>
          </cell>
          <cell r="E3246">
            <v>0</v>
          </cell>
        </row>
        <row r="3247">
          <cell r="C3247">
            <v>0</v>
          </cell>
          <cell r="E3247">
            <v>0</v>
          </cell>
        </row>
        <row r="3248">
          <cell r="C3248">
            <v>0</v>
          </cell>
          <cell r="E3248">
            <v>0</v>
          </cell>
        </row>
        <row r="3249">
          <cell r="C3249">
            <v>0</v>
          </cell>
          <cell r="E3249">
            <v>0</v>
          </cell>
        </row>
        <row r="3250">
          <cell r="C3250">
            <v>0</v>
          </cell>
          <cell r="E3250">
            <v>0</v>
          </cell>
        </row>
        <row r="3251">
          <cell r="C3251">
            <v>0</v>
          </cell>
          <cell r="E3251">
            <v>0</v>
          </cell>
        </row>
        <row r="3252">
          <cell r="C3252">
            <v>0</v>
          </cell>
          <cell r="E3252">
            <v>0</v>
          </cell>
        </row>
        <row r="3253">
          <cell r="C3253">
            <v>0</v>
          </cell>
          <cell r="E3253">
            <v>0</v>
          </cell>
        </row>
        <row r="3254">
          <cell r="C3254">
            <v>0</v>
          </cell>
          <cell r="E3254">
            <v>0</v>
          </cell>
        </row>
        <row r="3255">
          <cell r="C3255">
            <v>0</v>
          </cell>
          <cell r="E3255">
            <v>0</v>
          </cell>
        </row>
        <row r="3256">
          <cell r="C3256">
            <v>0</v>
          </cell>
          <cell r="E3256">
            <v>0</v>
          </cell>
        </row>
        <row r="3257">
          <cell r="C3257">
            <v>0</v>
          </cell>
          <cell r="E3257">
            <v>0</v>
          </cell>
        </row>
        <row r="3258">
          <cell r="C3258">
            <v>0</v>
          </cell>
          <cell r="E3258">
            <v>0</v>
          </cell>
        </row>
        <row r="3259">
          <cell r="C3259">
            <v>0</v>
          </cell>
          <cell r="E3259">
            <v>0</v>
          </cell>
        </row>
        <row r="3260">
          <cell r="C3260">
            <v>0</v>
          </cell>
          <cell r="E3260">
            <v>0</v>
          </cell>
        </row>
        <row r="3261">
          <cell r="C3261">
            <v>0</v>
          </cell>
          <cell r="E3261">
            <v>0</v>
          </cell>
        </row>
        <row r="3262">
          <cell r="C3262">
            <v>0</v>
          </cell>
          <cell r="E3262">
            <v>0</v>
          </cell>
        </row>
        <row r="3263">
          <cell r="C3263">
            <v>0</v>
          </cell>
          <cell r="E3263">
            <v>0</v>
          </cell>
        </row>
        <row r="3264">
          <cell r="C3264">
            <v>0</v>
          </cell>
          <cell r="E3264">
            <v>0</v>
          </cell>
        </row>
        <row r="3265">
          <cell r="C3265">
            <v>0</v>
          </cell>
          <cell r="E3265">
            <v>0</v>
          </cell>
        </row>
        <row r="3266">
          <cell r="C3266">
            <v>0</v>
          </cell>
          <cell r="E3266">
            <v>0</v>
          </cell>
        </row>
        <row r="3267">
          <cell r="C3267">
            <v>0</v>
          </cell>
          <cell r="E3267">
            <v>0</v>
          </cell>
        </row>
        <row r="3268">
          <cell r="C3268">
            <v>0</v>
          </cell>
          <cell r="E3268">
            <v>0</v>
          </cell>
        </row>
        <row r="3269">
          <cell r="C3269">
            <v>0</v>
          </cell>
          <cell r="E3269">
            <v>0</v>
          </cell>
        </row>
        <row r="3270">
          <cell r="C3270">
            <v>0</v>
          </cell>
          <cell r="E3270">
            <v>0</v>
          </cell>
        </row>
        <row r="3271">
          <cell r="C3271">
            <v>0</v>
          </cell>
          <cell r="E3271">
            <v>0</v>
          </cell>
        </row>
        <row r="3272">
          <cell r="C3272">
            <v>0</v>
          </cell>
          <cell r="E3272">
            <v>0</v>
          </cell>
        </row>
        <row r="3273">
          <cell r="C3273">
            <v>0</v>
          </cell>
          <cell r="E3273">
            <v>0</v>
          </cell>
        </row>
        <row r="3274">
          <cell r="C3274">
            <v>0</v>
          </cell>
          <cell r="E3274">
            <v>0</v>
          </cell>
        </row>
        <row r="3275">
          <cell r="C3275">
            <v>0</v>
          </cell>
          <cell r="E3275">
            <v>0</v>
          </cell>
        </row>
        <row r="3276">
          <cell r="C3276">
            <v>0</v>
          </cell>
          <cell r="E3276">
            <v>0</v>
          </cell>
        </row>
        <row r="3277">
          <cell r="C3277">
            <v>0</v>
          </cell>
          <cell r="E3277">
            <v>0</v>
          </cell>
        </row>
        <row r="3278">
          <cell r="C3278">
            <v>0</v>
          </cell>
          <cell r="E3278">
            <v>0</v>
          </cell>
        </row>
        <row r="3279">
          <cell r="C3279">
            <v>0</v>
          </cell>
          <cell r="E3279">
            <v>0</v>
          </cell>
        </row>
        <row r="3280">
          <cell r="C3280">
            <v>0</v>
          </cell>
          <cell r="E3280">
            <v>0</v>
          </cell>
        </row>
        <row r="3281">
          <cell r="C3281">
            <v>0</v>
          </cell>
          <cell r="E3281">
            <v>0</v>
          </cell>
        </row>
        <row r="3282">
          <cell r="C3282">
            <v>0</v>
          </cell>
          <cell r="E3282">
            <v>0</v>
          </cell>
        </row>
        <row r="3283">
          <cell r="C3283">
            <v>0</v>
          </cell>
          <cell r="E3283">
            <v>0</v>
          </cell>
        </row>
        <row r="3284">
          <cell r="C3284">
            <v>0</v>
          </cell>
          <cell r="E3284">
            <v>0</v>
          </cell>
        </row>
        <row r="3285">
          <cell r="C3285">
            <v>0</v>
          </cell>
          <cell r="E3285">
            <v>0</v>
          </cell>
        </row>
        <row r="3286">
          <cell r="C3286">
            <v>0</v>
          </cell>
          <cell r="E3286">
            <v>0</v>
          </cell>
        </row>
        <row r="3287">
          <cell r="C3287">
            <v>0</v>
          </cell>
          <cell r="E3287">
            <v>0</v>
          </cell>
        </row>
        <row r="3288">
          <cell r="C3288">
            <v>0</v>
          </cell>
          <cell r="E3288">
            <v>0</v>
          </cell>
        </row>
        <row r="3289">
          <cell r="C3289">
            <v>0</v>
          </cell>
          <cell r="E3289">
            <v>0</v>
          </cell>
        </row>
        <row r="3290">
          <cell r="C3290">
            <v>0</v>
          </cell>
          <cell r="E3290">
            <v>0</v>
          </cell>
        </row>
        <row r="3291">
          <cell r="C3291">
            <v>0</v>
          </cell>
          <cell r="E3291">
            <v>0</v>
          </cell>
        </row>
        <row r="3292">
          <cell r="C3292">
            <v>0</v>
          </cell>
          <cell r="E3292">
            <v>0</v>
          </cell>
        </row>
        <row r="3293">
          <cell r="C3293">
            <v>0</v>
          </cell>
          <cell r="E3293">
            <v>0</v>
          </cell>
        </row>
        <row r="3294">
          <cell r="C3294">
            <v>0</v>
          </cell>
          <cell r="E3294">
            <v>0</v>
          </cell>
        </row>
        <row r="3295">
          <cell r="C3295">
            <v>0</v>
          </cell>
          <cell r="E3295">
            <v>0</v>
          </cell>
        </row>
        <row r="3296">
          <cell r="C3296">
            <v>0</v>
          </cell>
          <cell r="E3296">
            <v>0</v>
          </cell>
        </row>
        <row r="3297">
          <cell r="C3297">
            <v>0</v>
          </cell>
          <cell r="E3297">
            <v>0</v>
          </cell>
        </row>
        <row r="3298">
          <cell r="C3298">
            <v>0</v>
          </cell>
          <cell r="E3298">
            <v>0</v>
          </cell>
        </row>
        <row r="3299">
          <cell r="C3299">
            <v>0</v>
          </cell>
          <cell r="E3299">
            <v>0</v>
          </cell>
        </row>
        <row r="3300">
          <cell r="C3300">
            <v>0</v>
          </cell>
          <cell r="E3300">
            <v>0</v>
          </cell>
        </row>
        <row r="3301">
          <cell r="C3301">
            <v>0</v>
          </cell>
          <cell r="E3301">
            <v>0</v>
          </cell>
        </row>
        <row r="3302">
          <cell r="C3302">
            <v>0</v>
          </cell>
          <cell r="E3302">
            <v>0</v>
          </cell>
        </row>
        <row r="3303">
          <cell r="C3303">
            <v>0</v>
          </cell>
          <cell r="E3303">
            <v>0</v>
          </cell>
        </row>
        <row r="3304">
          <cell r="C3304">
            <v>0</v>
          </cell>
          <cell r="E3304">
            <v>0</v>
          </cell>
        </row>
        <row r="3305">
          <cell r="C3305">
            <v>0</v>
          </cell>
          <cell r="E3305">
            <v>0</v>
          </cell>
        </row>
        <row r="3306">
          <cell r="C3306">
            <v>0</v>
          </cell>
          <cell r="E3306">
            <v>0</v>
          </cell>
        </row>
        <row r="3307">
          <cell r="C3307">
            <v>0</v>
          </cell>
          <cell r="E3307">
            <v>0</v>
          </cell>
        </row>
        <row r="3308">
          <cell r="C3308">
            <v>0</v>
          </cell>
          <cell r="E3308">
            <v>0</v>
          </cell>
        </row>
        <row r="3309">
          <cell r="C3309">
            <v>0</v>
          </cell>
          <cell r="E3309">
            <v>0</v>
          </cell>
        </row>
        <row r="3310">
          <cell r="C3310">
            <v>0</v>
          </cell>
          <cell r="E3310">
            <v>0</v>
          </cell>
        </row>
        <row r="3311">
          <cell r="C3311">
            <v>0</v>
          </cell>
          <cell r="E3311">
            <v>0</v>
          </cell>
        </row>
        <row r="3312">
          <cell r="C3312">
            <v>0</v>
          </cell>
          <cell r="E3312">
            <v>0</v>
          </cell>
        </row>
        <row r="3313">
          <cell r="C3313">
            <v>0</v>
          </cell>
          <cell r="E3313">
            <v>0</v>
          </cell>
        </row>
        <row r="3314">
          <cell r="C3314">
            <v>0</v>
          </cell>
          <cell r="E3314">
            <v>0</v>
          </cell>
        </row>
        <row r="3315">
          <cell r="C3315">
            <v>0</v>
          </cell>
          <cell r="E3315">
            <v>0</v>
          </cell>
        </row>
        <row r="3316">
          <cell r="C3316">
            <v>0</v>
          </cell>
          <cell r="E3316">
            <v>0</v>
          </cell>
        </row>
        <row r="3317">
          <cell r="C3317">
            <v>0</v>
          </cell>
          <cell r="E3317">
            <v>0</v>
          </cell>
        </row>
        <row r="3318">
          <cell r="C3318">
            <v>0</v>
          </cell>
          <cell r="E3318">
            <v>0</v>
          </cell>
        </row>
        <row r="3319">
          <cell r="C3319">
            <v>0</v>
          </cell>
          <cell r="E3319">
            <v>0</v>
          </cell>
        </row>
        <row r="3320">
          <cell r="C3320">
            <v>0</v>
          </cell>
          <cell r="E3320">
            <v>0</v>
          </cell>
        </row>
        <row r="3321">
          <cell r="C3321">
            <v>0</v>
          </cell>
          <cell r="E3321">
            <v>0</v>
          </cell>
        </row>
        <row r="3322">
          <cell r="C3322">
            <v>0</v>
          </cell>
          <cell r="E3322">
            <v>0</v>
          </cell>
        </row>
        <row r="3323">
          <cell r="C3323">
            <v>0</v>
          </cell>
          <cell r="E3323">
            <v>0</v>
          </cell>
        </row>
        <row r="3324">
          <cell r="C3324">
            <v>0</v>
          </cell>
          <cell r="E3324">
            <v>0</v>
          </cell>
        </row>
        <row r="3325">
          <cell r="C3325">
            <v>0</v>
          </cell>
          <cell r="E3325">
            <v>0</v>
          </cell>
        </row>
        <row r="3326">
          <cell r="C3326">
            <v>0</v>
          </cell>
          <cell r="E3326">
            <v>0</v>
          </cell>
        </row>
        <row r="3327">
          <cell r="C3327">
            <v>0</v>
          </cell>
          <cell r="E3327">
            <v>0</v>
          </cell>
        </row>
        <row r="3328">
          <cell r="C3328">
            <v>0</v>
          </cell>
          <cell r="E3328">
            <v>0</v>
          </cell>
        </row>
        <row r="3329">
          <cell r="C3329">
            <v>0</v>
          </cell>
          <cell r="E3329">
            <v>0</v>
          </cell>
        </row>
        <row r="3330">
          <cell r="C3330">
            <v>0</v>
          </cell>
          <cell r="E3330">
            <v>0</v>
          </cell>
        </row>
        <row r="3331">
          <cell r="C3331">
            <v>0</v>
          </cell>
          <cell r="E3331">
            <v>0</v>
          </cell>
        </row>
        <row r="3332">
          <cell r="C3332">
            <v>0</v>
          </cell>
          <cell r="E3332">
            <v>0</v>
          </cell>
        </row>
        <row r="3333">
          <cell r="C3333">
            <v>0</v>
          </cell>
          <cell r="E3333">
            <v>0</v>
          </cell>
        </row>
        <row r="3334">
          <cell r="C3334">
            <v>0</v>
          </cell>
          <cell r="E3334">
            <v>0</v>
          </cell>
        </row>
        <row r="3335">
          <cell r="C3335">
            <v>0</v>
          </cell>
          <cell r="E3335">
            <v>0</v>
          </cell>
        </row>
        <row r="3336">
          <cell r="C3336">
            <v>0</v>
          </cell>
          <cell r="E3336">
            <v>0</v>
          </cell>
        </row>
        <row r="3337">
          <cell r="C3337">
            <v>0</v>
          </cell>
          <cell r="E3337">
            <v>0</v>
          </cell>
        </row>
        <row r="3338">
          <cell r="C3338">
            <v>0</v>
          </cell>
          <cell r="E3338">
            <v>0</v>
          </cell>
        </row>
        <row r="3339">
          <cell r="C3339">
            <v>0</v>
          </cell>
          <cell r="E3339">
            <v>0</v>
          </cell>
        </row>
        <row r="3340">
          <cell r="C3340">
            <v>0</v>
          </cell>
          <cell r="E3340">
            <v>0</v>
          </cell>
        </row>
        <row r="3341">
          <cell r="C3341">
            <v>0</v>
          </cell>
          <cell r="E3341">
            <v>0</v>
          </cell>
        </row>
        <row r="3342">
          <cell r="C3342">
            <v>0</v>
          </cell>
          <cell r="E3342">
            <v>0</v>
          </cell>
        </row>
        <row r="3343">
          <cell r="C3343">
            <v>0</v>
          </cell>
          <cell r="E3343">
            <v>0</v>
          </cell>
        </row>
        <row r="3344">
          <cell r="C3344">
            <v>0</v>
          </cell>
          <cell r="E3344">
            <v>0</v>
          </cell>
        </row>
        <row r="3345">
          <cell r="C3345">
            <v>0</v>
          </cell>
          <cell r="E3345">
            <v>0</v>
          </cell>
        </row>
        <row r="3346">
          <cell r="C3346">
            <v>0</v>
          </cell>
          <cell r="E3346">
            <v>0</v>
          </cell>
        </row>
        <row r="3347">
          <cell r="C3347">
            <v>0</v>
          </cell>
          <cell r="E3347">
            <v>0</v>
          </cell>
        </row>
        <row r="3348">
          <cell r="C3348">
            <v>0</v>
          </cell>
          <cell r="E3348">
            <v>0</v>
          </cell>
        </row>
        <row r="3349">
          <cell r="C3349">
            <v>0</v>
          </cell>
          <cell r="E3349">
            <v>0</v>
          </cell>
        </row>
        <row r="3350">
          <cell r="C3350">
            <v>0</v>
          </cell>
          <cell r="E3350">
            <v>0</v>
          </cell>
        </row>
        <row r="3351">
          <cell r="C3351">
            <v>0</v>
          </cell>
          <cell r="E3351">
            <v>0</v>
          </cell>
        </row>
        <row r="3352">
          <cell r="C3352">
            <v>0</v>
          </cell>
          <cell r="E3352">
            <v>0</v>
          </cell>
        </row>
        <row r="3353">
          <cell r="C3353">
            <v>0</v>
          </cell>
          <cell r="E3353">
            <v>0</v>
          </cell>
        </row>
        <row r="3354">
          <cell r="C3354">
            <v>0</v>
          </cell>
          <cell r="E3354">
            <v>0</v>
          </cell>
        </row>
        <row r="3355">
          <cell r="C3355">
            <v>0</v>
          </cell>
          <cell r="E3355">
            <v>0</v>
          </cell>
        </row>
        <row r="3356">
          <cell r="C3356">
            <v>0</v>
          </cell>
          <cell r="E3356">
            <v>0</v>
          </cell>
        </row>
        <row r="3357">
          <cell r="C3357">
            <v>0</v>
          </cell>
          <cell r="E3357">
            <v>0</v>
          </cell>
        </row>
        <row r="3358">
          <cell r="C3358">
            <v>0</v>
          </cell>
          <cell r="E3358">
            <v>0</v>
          </cell>
        </row>
        <row r="3359">
          <cell r="C3359">
            <v>0</v>
          </cell>
          <cell r="E3359">
            <v>0</v>
          </cell>
        </row>
        <row r="3360">
          <cell r="C3360">
            <v>0</v>
          </cell>
          <cell r="E3360">
            <v>0</v>
          </cell>
        </row>
        <row r="3361">
          <cell r="C3361">
            <v>0</v>
          </cell>
          <cell r="E3361">
            <v>0</v>
          </cell>
        </row>
        <row r="3362">
          <cell r="C3362">
            <v>0</v>
          </cell>
          <cell r="E3362">
            <v>0</v>
          </cell>
        </row>
        <row r="3363">
          <cell r="C3363">
            <v>0</v>
          </cell>
          <cell r="E3363">
            <v>0</v>
          </cell>
        </row>
        <row r="3364">
          <cell r="C3364">
            <v>0</v>
          </cell>
          <cell r="E3364">
            <v>0</v>
          </cell>
        </row>
        <row r="3365">
          <cell r="C3365">
            <v>0</v>
          </cell>
          <cell r="E3365">
            <v>0</v>
          </cell>
        </row>
        <row r="3366">
          <cell r="C3366">
            <v>0</v>
          </cell>
          <cell r="E3366">
            <v>0</v>
          </cell>
        </row>
        <row r="3367">
          <cell r="C3367">
            <v>0</v>
          </cell>
          <cell r="E3367">
            <v>0</v>
          </cell>
        </row>
        <row r="3368">
          <cell r="C3368">
            <v>0</v>
          </cell>
          <cell r="E3368">
            <v>0</v>
          </cell>
        </row>
        <row r="3369">
          <cell r="C3369">
            <v>0</v>
          </cell>
          <cell r="E3369">
            <v>0</v>
          </cell>
        </row>
        <row r="3370">
          <cell r="C3370">
            <v>0</v>
          </cell>
          <cell r="E3370">
            <v>0</v>
          </cell>
        </row>
        <row r="3371">
          <cell r="C3371">
            <v>0</v>
          </cell>
          <cell r="E3371">
            <v>0</v>
          </cell>
        </row>
        <row r="3372">
          <cell r="C3372">
            <v>0</v>
          </cell>
          <cell r="E3372">
            <v>0</v>
          </cell>
        </row>
        <row r="3373">
          <cell r="C3373">
            <v>0</v>
          </cell>
          <cell r="E3373">
            <v>0</v>
          </cell>
        </row>
        <row r="3374">
          <cell r="C3374">
            <v>0</v>
          </cell>
          <cell r="E3374">
            <v>0</v>
          </cell>
        </row>
        <row r="3375">
          <cell r="C3375">
            <v>0</v>
          </cell>
          <cell r="E3375">
            <v>0</v>
          </cell>
        </row>
        <row r="3376">
          <cell r="C3376">
            <v>0</v>
          </cell>
          <cell r="E3376">
            <v>0</v>
          </cell>
        </row>
        <row r="3377">
          <cell r="C3377">
            <v>0</v>
          </cell>
          <cell r="E3377">
            <v>0</v>
          </cell>
        </row>
        <row r="3378">
          <cell r="C3378">
            <v>0</v>
          </cell>
          <cell r="E3378">
            <v>0</v>
          </cell>
        </row>
        <row r="3379">
          <cell r="C3379">
            <v>0</v>
          </cell>
          <cell r="E3379">
            <v>0</v>
          </cell>
        </row>
        <row r="3380">
          <cell r="C3380">
            <v>0</v>
          </cell>
          <cell r="E3380">
            <v>0</v>
          </cell>
        </row>
        <row r="3381">
          <cell r="C3381">
            <v>0</v>
          </cell>
          <cell r="E3381">
            <v>0</v>
          </cell>
        </row>
        <row r="3382">
          <cell r="C3382">
            <v>0</v>
          </cell>
          <cell r="E3382">
            <v>0</v>
          </cell>
        </row>
        <row r="3383">
          <cell r="C3383">
            <v>0</v>
          </cell>
          <cell r="E3383">
            <v>0</v>
          </cell>
        </row>
        <row r="3384">
          <cell r="C3384">
            <v>0</v>
          </cell>
          <cell r="E3384">
            <v>0</v>
          </cell>
        </row>
        <row r="3385">
          <cell r="C3385">
            <v>0</v>
          </cell>
          <cell r="E3385">
            <v>0</v>
          </cell>
        </row>
        <row r="3386">
          <cell r="C3386">
            <v>0</v>
          </cell>
          <cell r="E3386">
            <v>0</v>
          </cell>
        </row>
        <row r="3387">
          <cell r="C3387">
            <v>0</v>
          </cell>
          <cell r="E3387">
            <v>0</v>
          </cell>
        </row>
        <row r="3388">
          <cell r="C3388">
            <v>0</v>
          </cell>
          <cell r="E3388">
            <v>0</v>
          </cell>
        </row>
        <row r="3389">
          <cell r="C3389">
            <v>0</v>
          </cell>
          <cell r="E3389">
            <v>0</v>
          </cell>
        </row>
        <row r="3390">
          <cell r="C3390">
            <v>0</v>
          </cell>
          <cell r="E3390">
            <v>0</v>
          </cell>
        </row>
        <row r="3391">
          <cell r="C3391">
            <v>0</v>
          </cell>
          <cell r="E3391">
            <v>0</v>
          </cell>
        </row>
        <row r="3392">
          <cell r="C3392">
            <v>0</v>
          </cell>
          <cell r="E3392">
            <v>0</v>
          </cell>
        </row>
        <row r="3393">
          <cell r="C3393">
            <v>0</v>
          </cell>
          <cell r="E3393">
            <v>0</v>
          </cell>
        </row>
        <row r="3394">
          <cell r="C3394">
            <v>0</v>
          </cell>
          <cell r="E3394">
            <v>0</v>
          </cell>
        </row>
        <row r="3395">
          <cell r="C3395">
            <v>0</v>
          </cell>
          <cell r="E3395">
            <v>0</v>
          </cell>
        </row>
        <row r="3396">
          <cell r="C3396">
            <v>0</v>
          </cell>
          <cell r="E3396">
            <v>0</v>
          </cell>
        </row>
        <row r="3397">
          <cell r="C3397">
            <v>0</v>
          </cell>
          <cell r="E3397">
            <v>0</v>
          </cell>
        </row>
        <row r="3398">
          <cell r="C3398">
            <v>0</v>
          </cell>
          <cell r="E3398">
            <v>0</v>
          </cell>
        </row>
        <row r="3399">
          <cell r="C3399">
            <v>0</v>
          </cell>
          <cell r="E3399">
            <v>0</v>
          </cell>
        </row>
        <row r="3400">
          <cell r="C3400">
            <v>0</v>
          </cell>
          <cell r="E3400">
            <v>0</v>
          </cell>
        </row>
        <row r="3401">
          <cell r="C3401">
            <v>0</v>
          </cell>
          <cell r="E3401">
            <v>0</v>
          </cell>
        </row>
        <row r="3402">
          <cell r="C3402">
            <v>0</v>
          </cell>
          <cell r="E3402">
            <v>0</v>
          </cell>
        </row>
        <row r="3403">
          <cell r="C3403">
            <v>0</v>
          </cell>
          <cell r="E3403">
            <v>0</v>
          </cell>
        </row>
        <row r="3404">
          <cell r="C3404">
            <v>0</v>
          </cell>
          <cell r="E3404">
            <v>0</v>
          </cell>
        </row>
        <row r="3405">
          <cell r="C3405">
            <v>0</v>
          </cell>
          <cell r="E3405">
            <v>0</v>
          </cell>
        </row>
        <row r="3406">
          <cell r="C3406">
            <v>0</v>
          </cell>
          <cell r="E3406">
            <v>0</v>
          </cell>
        </row>
        <row r="3407">
          <cell r="C3407">
            <v>0</v>
          </cell>
          <cell r="E3407">
            <v>0</v>
          </cell>
        </row>
        <row r="3408">
          <cell r="C3408">
            <v>0</v>
          </cell>
          <cell r="E3408">
            <v>0</v>
          </cell>
        </row>
        <row r="3409">
          <cell r="C3409">
            <v>0</v>
          </cell>
          <cell r="E3409">
            <v>0</v>
          </cell>
        </row>
        <row r="3410">
          <cell r="C3410">
            <v>0</v>
          </cell>
          <cell r="E3410">
            <v>0</v>
          </cell>
        </row>
        <row r="3411">
          <cell r="C3411">
            <v>0</v>
          </cell>
          <cell r="E3411">
            <v>0</v>
          </cell>
        </row>
        <row r="3412">
          <cell r="C3412">
            <v>0</v>
          </cell>
          <cell r="E3412">
            <v>0</v>
          </cell>
        </row>
        <row r="3413">
          <cell r="C3413">
            <v>0</v>
          </cell>
          <cell r="E3413">
            <v>0</v>
          </cell>
        </row>
        <row r="3414">
          <cell r="C3414">
            <v>0</v>
          </cell>
          <cell r="E3414">
            <v>0</v>
          </cell>
        </row>
        <row r="3415">
          <cell r="C3415">
            <v>0</v>
          </cell>
          <cell r="E3415">
            <v>0</v>
          </cell>
        </row>
        <row r="3416">
          <cell r="C3416">
            <v>0</v>
          </cell>
          <cell r="E3416">
            <v>0</v>
          </cell>
        </row>
        <row r="3417">
          <cell r="C3417">
            <v>0</v>
          </cell>
          <cell r="E3417">
            <v>0</v>
          </cell>
        </row>
        <row r="3418">
          <cell r="C3418">
            <v>0</v>
          </cell>
          <cell r="E3418">
            <v>0</v>
          </cell>
        </row>
        <row r="3419">
          <cell r="C3419">
            <v>0</v>
          </cell>
          <cell r="E3419">
            <v>0</v>
          </cell>
        </row>
        <row r="3420">
          <cell r="C3420">
            <v>0</v>
          </cell>
          <cell r="E3420">
            <v>0</v>
          </cell>
        </row>
        <row r="3421">
          <cell r="C3421">
            <v>0</v>
          </cell>
          <cell r="E3421">
            <v>0</v>
          </cell>
        </row>
        <row r="3422">
          <cell r="C3422">
            <v>0</v>
          </cell>
          <cell r="E3422">
            <v>0</v>
          </cell>
        </row>
        <row r="3423">
          <cell r="C3423">
            <v>0</v>
          </cell>
          <cell r="E3423">
            <v>0</v>
          </cell>
        </row>
        <row r="3424">
          <cell r="C3424">
            <v>0</v>
          </cell>
          <cell r="E3424">
            <v>0</v>
          </cell>
        </row>
        <row r="3425">
          <cell r="C3425">
            <v>0</v>
          </cell>
          <cell r="E3425">
            <v>0</v>
          </cell>
        </row>
        <row r="3426">
          <cell r="C3426">
            <v>0</v>
          </cell>
          <cell r="E3426">
            <v>0</v>
          </cell>
        </row>
        <row r="3427">
          <cell r="C3427">
            <v>0</v>
          </cell>
          <cell r="E3427">
            <v>0</v>
          </cell>
        </row>
        <row r="3428">
          <cell r="C3428">
            <v>0</v>
          </cell>
          <cell r="E3428">
            <v>0</v>
          </cell>
        </row>
        <row r="3429">
          <cell r="C3429">
            <v>0</v>
          </cell>
          <cell r="E3429">
            <v>0</v>
          </cell>
        </row>
        <row r="3430">
          <cell r="C3430">
            <v>0</v>
          </cell>
          <cell r="E3430">
            <v>0</v>
          </cell>
        </row>
        <row r="3431">
          <cell r="C3431">
            <v>0</v>
          </cell>
          <cell r="E3431">
            <v>0</v>
          </cell>
        </row>
        <row r="3432">
          <cell r="C3432">
            <v>0</v>
          </cell>
          <cell r="E3432">
            <v>0</v>
          </cell>
        </row>
        <row r="3433">
          <cell r="C3433">
            <v>0</v>
          </cell>
          <cell r="E3433">
            <v>0</v>
          </cell>
        </row>
        <row r="3434">
          <cell r="C3434">
            <v>0</v>
          </cell>
          <cell r="E3434">
            <v>0</v>
          </cell>
        </row>
        <row r="3435">
          <cell r="C3435">
            <v>0</v>
          </cell>
          <cell r="E3435">
            <v>0</v>
          </cell>
        </row>
        <row r="3436">
          <cell r="C3436">
            <v>0</v>
          </cell>
          <cell r="E3436">
            <v>0</v>
          </cell>
        </row>
        <row r="3437">
          <cell r="C3437">
            <v>0</v>
          </cell>
          <cell r="E3437">
            <v>0</v>
          </cell>
        </row>
        <row r="3438">
          <cell r="C3438">
            <v>0</v>
          </cell>
          <cell r="E3438">
            <v>0</v>
          </cell>
        </row>
        <row r="3439">
          <cell r="C3439">
            <v>0</v>
          </cell>
          <cell r="E3439">
            <v>0</v>
          </cell>
        </row>
        <row r="3440">
          <cell r="C3440">
            <v>0</v>
          </cell>
          <cell r="E3440">
            <v>0</v>
          </cell>
        </row>
        <row r="3441">
          <cell r="C3441">
            <v>0</v>
          </cell>
          <cell r="E3441">
            <v>0</v>
          </cell>
        </row>
        <row r="3442">
          <cell r="C3442">
            <v>0</v>
          </cell>
          <cell r="E3442">
            <v>0</v>
          </cell>
        </row>
        <row r="3443">
          <cell r="C3443">
            <v>0</v>
          </cell>
          <cell r="E3443">
            <v>0</v>
          </cell>
        </row>
        <row r="3444">
          <cell r="C3444">
            <v>0</v>
          </cell>
          <cell r="E3444">
            <v>0</v>
          </cell>
        </row>
        <row r="3445">
          <cell r="C3445">
            <v>0</v>
          </cell>
          <cell r="E3445">
            <v>0</v>
          </cell>
        </row>
        <row r="3446">
          <cell r="C3446">
            <v>0</v>
          </cell>
          <cell r="E3446">
            <v>0</v>
          </cell>
        </row>
        <row r="3447">
          <cell r="C3447">
            <v>0</v>
          </cell>
          <cell r="E3447">
            <v>0</v>
          </cell>
        </row>
        <row r="3448">
          <cell r="C3448">
            <v>0</v>
          </cell>
          <cell r="E3448">
            <v>0</v>
          </cell>
        </row>
        <row r="3449">
          <cell r="C3449">
            <v>0</v>
          </cell>
          <cell r="E3449">
            <v>0</v>
          </cell>
        </row>
        <row r="3450">
          <cell r="C3450">
            <v>0</v>
          </cell>
          <cell r="E3450">
            <v>0</v>
          </cell>
        </row>
        <row r="3451">
          <cell r="C3451">
            <v>0</v>
          </cell>
          <cell r="E3451">
            <v>0</v>
          </cell>
        </row>
        <row r="3452">
          <cell r="C3452">
            <v>0</v>
          </cell>
          <cell r="E3452">
            <v>0</v>
          </cell>
        </row>
        <row r="3453">
          <cell r="C3453">
            <v>0</v>
          </cell>
          <cell r="E3453">
            <v>0</v>
          </cell>
        </row>
        <row r="3454">
          <cell r="C3454">
            <v>0</v>
          </cell>
          <cell r="E3454">
            <v>0</v>
          </cell>
        </row>
        <row r="3455">
          <cell r="C3455">
            <v>0</v>
          </cell>
          <cell r="E3455">
            <v>0</v>
          </cell>
        </row>
        <row r="3456">
          <cell r="C3456">
            <v>0</v>
          </cell>
          <cell r="E3456">
            <v>0</v>
          </cell>
        </row>
        <row r="3457">
          <cell r="C3457">
            <v>0</v>
          </cell>
          <cell r="E3457">
            <v>0</v>
          </cell>
        </row>
        <row r="3458">
          <cell r="C3458">
            <v>0</v>
          </cell>
          <cell r="E3458">
            <v>0</v>
          </cell>
        </row>
        <row r="3459">
          <cell r="C3459">
            <v>0</v>
          </cell>
          <cell r="E3459">
            <v>0</v>
          </cell>
        </row>
        <row r="3460">
          <cell r="C3460">
            <v>0</v>
          </cell>
          <cell r="E3460">
            <v>0</v>
          </cell>
        </row>
        <row r="3461">
          <cell r="C3461">
            <v>0</v>
          </cell>
          <cell r="E3461">
            <v>0</v>
          </cell>
        </row>
        <row r="3462">
          <cell r="C3462">
            <v>0</v>
          </cell>
          <cell r="E3462">
            <v>0</v>
          </cell>
        </row>
        <row r="3463">
          <cell r="C3463">
            <v>0</v>
          </cell>
          <cell r="E3463">
            <v>0</v>
          </cell>
        </row>
        <row r="3464">
          <cell r="C3464">
            <v>0</v>
          </cell>
          <cell r="E3464">
            <v>0</v>
          </cell>
        </row>
        <row r="3465">
          <cell r="C3465">
            <v>0</v>
          </cell>
          <cell r="E3465">
            <v>0</v>
          </cell>
        </row>
        <row r="3466">
          <cell r="C3466">
            <v>0</v>
          </cell>
          <cell r="E3466">
            <v>0</v>
          </cell>
        </row>
        <row r="3467">
          <cell r="C3467">
            <v>0</v>
          </cell>
          <cell r="E3467">
            <v>0</v>
          </cell>
        </row>
        <row r="3468">
          <cell r="C3468">
            <v>0</v>
          </cell>
          <cell r="E3468">
            <v>0</v>
          </cell>
        </row>
        <row r="3469">
          <cell r="C3469">
            <v>0</v>
          </cell>
          <cell r="E3469">
            <v>0</v>
          </cell>
        </row>
        <row r="3470">
          <cell r="C3470">
            <v>0</v>
          </cell>
          <cell r="E3470">
            <v>0</v>
          </cell>
        </row>
        <row r="3471">
          <cell r="C3471">
            <v>0</v>
          </cell>
          <cell r="E3471">
            <v>0</v>
          </cell>
        </row>
        <row r="3472">
          <cell r="C3472">
            <v>0</v>
          </cell>
          <cell r="E3472">
            <v>0</v>
          </cell>
        </row>
        <row r="3473">
          <cell r="C3473">
            <v>0</v>
          </cell>
          <cell r="E3473">
            <v>0</v>
          </cell>
        </row>
        <row r="3474">
          <cell r="C3474">
            <v>0</v>
          </cell>
          <cell r="E3474">
            <v>0</v>
          </cell>
        </row>
        <row r="3475">
          <cell r="C3475">
            <v>0</v>
          </cell>
          <cell r="E3475">
            <v>0</v>
          </cell>
        </row>
        <row r="3476">
          <cell r="C3476">
            <v>0</v>
          </cell>
          <cell r="E3476">
            <v>0</v>
          </cell>
        </row>
        <row r="3477">
          <cell r="C3477">
            <v>0</v>
          </cell>
          <cell r="E3477">
            <v>0</v>
          </cell>
        </row>
        <row r="3478">
          <cell r="C3478">
            <v>0</v>
          </cell>
          <cell r="E3478">
            <v>0</v>
          </cell>
        </row>
        <row r="3479">
          <cell r="C3479">
            <v>0</v>
          </cell>
          <cell r="E3479">
            <v>0</v>
          </cell>
        </row>
        <row r="3480">
          <cell r="C3480">
            <v>0</v>
          </cell>
          <cell r="E3480">
            <v>0</v>
          </cell>
        </row>
        <row r="3481">
          <cell r="C3481">
            <v>0</v>
          </cell>
          <cell r="E3481">
            <v>0</v>
          </cell>
        </row>
        <row r="3482">
          <cell r="C3482">
            <v>0</v>
          </cell>
          <cell r="E3482">
            <v>0</v>
          </cell>
        </row>
        <row r="3483">
          <cell r="C3483">
            <v>0</v>
          </cell>
          <cell r="E3483">
            <v>0</v>
          </cell>
        </row>
        <row r="3484">
          <cell r="C3484">
            <v>0</v>
          </cell>
          <cell r="E3484">
            <v>0</v>
          </cell>
        </row>
        <row r="3485">
          <cell r="C3485">
            <v>0</v>
          </cell>
          <cell r="E3485">
            <v>0</v>
          </cell>
        </row>
        <row r="3486">
          <cell r="C3486">
            <v>0</v>
          </cell>
          <cell r="E3486">
            <v>0</v>
          </cell>
        </row>
        <row r="3487">
          <cell r="C3487">
            <v>0</v>
          </cell>
          <cell r="E3487">
            <v>0</v>
          </cell>
        </row>
        <row r="3488">
          <cell r="C3488">
            <v>0</v>
          </cell>
          <cell r="E3488">
            <v>0</v>
          </cell>
        </row>
        <row r="3489">
          <cell r="C3489">
            <v>0</v>
          </cell>
          <cell r="E3489">
            <v>0</v>
          </cell>
        </row>
        <row r="3490">
          <cell r="C3490">
            <v>0</v>
          </cell>
          <cell r="E3490">
            <v>0</v>
          </cell>
        </row>
        <row r="3491">
          <cell r="C3491">
            <v>0</v>
          </cell>
          <cell r="E3491">
            <v>0</v>
          </cell>
        </row>
        <row r="3492">
          <cell r="C3492">
            <v>0</v>
          </cell>
          <cell r="E3492">
            <v>0</v>
          </cell>
        </row>
        <row r="3493">
          <cell r="C3493">
            <v>0</v>
          </cell>
          <cell r="E3493">
            <v>0</v>
          </cell>
        </row>
        <row r="3494">
          <cell r="C3494">
            <v>0</v>
          </cell>
          <cell r="E3494">
            <v>0</v>
          </cell>
        </row>
        <row r="3495">
          <cell r="C3495">
            <v>0</v>
          </cell>
          <cell r="E3495">
            <v>0</v>
          </cell>
        </row>
        <row r="3496">
          <cell r="C3496">
            <v>0</v>
          </cell>
          <cell r="E3496">
            <v>0</v>
          </cell>
        </row>
        <row r="3497">
          <cell r="C3497">
            <v>0</v>
          </cell>
          <cell r="E3497">
            <v>0</v>
          </cell>
        </row>
        <row r="3498">
          <cell r="C3498">
            <v>0</v>
          </cell>
          <cell r="E3498">
            <v>0</v>
          </cell>
        </row>
        <row r="3499">
          <cell r="C3499">
            <v>0</v>
          </cell>
          <cell r="E3499">
            <v>0</v>
          </cell>
        </row>
        <row r="3500">
          <cell r="C3500">
            <v>0</v>
          </cell>
          <cell r="E3500">
            <v>0</v>
          </cell>
        </row>
        <row r="3501">
          <cell r="C3501">
            <v>0</v>
          </cell>
          <cell r="E3501">
            <v>0</v>
          </cell>
        </row>
        <row r="3502">
          <cell r="C3502">
            <v>0</v>
          </cell>
          <cell r="E3502">
            <v>0</v>
          </cell>
        </row>
        <row r="3503">
          <cell r="C3503">
            <v>0</v>
          </cell>
          <cell r="E3503">
            <v>0</v>
          </cell>
        </row>
        <row r="3504">
          <cell r="C3504">
            <v>0</v>
          </cell>
          <cell r="E3504">
            <v>0</v>
          </cell>
        </row>
        <row r="3505">
          <cell r="C3505">
            <v>0</v>
          </cell>
          <cell r="E3505">
            <v>0</v>
          </cell>
        </row>
        <row r="3506">
          <cell r="C3506">
            <v>0</v>
          </cell>
          <cell r="E3506">
            <v>0</v>
          </cell>
        </row>
        <row r="3507">
          <cell r="C3507">
            <v>0</v>
          </cell>
          <cell r="E3507">
            <v>0</v>
          </cell>
        </row>
        <row r="3508">
          <cell r="C3508">
            <v>0</v>
          </cell>
          <cell r="E3508">
            <v>0</v>
          </cell>
        </row>
        <row r="3509">
          <cell r="C3509">
            <v>0</v>
          </cell>
          <cell r="E3509">
            <v>0</v>
          </cell>
        </row>
        <row r="3510">
          <cell r="C3510">
            <v>0</v>
          </cell>
          <cell r="E3510">
            <v>0</v>
          </cell>
        </row>
        <row r="3511">
          <cell r="C3511">
            <v>0</v>
          </cell>
          <cell r="E3511">
            <v>0</v>
          </cell>
        </row>
        <row r="3512">
          <cell r="C3512">
            <v>0</v>
          </cell>
          <cell r="E3512">
            <v>0</v>
          </cell>
        </row>
        <row r="3513">
          <cell r="C3513">
            <v>0</v>
          </cell>
          <cell r="E3513">
            <v>0</v>
          </cell>
        </row>
        <row r="3514">
          <cell r="C3514">
            <v>0</v>
          </cell>
          <cell r="E3514">
            <v>0</v>
          </cell>
        </row>
        <row r="3515">
          <cell r="C3515">
            <v>0</v>
          </cell>
          <cell r="E3515">
            <v>0</v>
          </cell>
        </row>
        <row r="3516">
          <cell r="C3516">
            <v>0</v>
          </cell>
          <cell r="E3516">
            <v>0</v>
          </cell>
        </row>
        <row r="3517">
          <cell r="C3517">
            <v>0</v>
          </cell>
          <cell r="E3517">
            <v>0</v>
          </cell>
        </row>
        <row r="3518">
          <cell r="C3518">
            <v>0</v>
          </cell>
          <cell r="E3518">
            <v>0</v>
          </cell>
        </row>
        <row r="3519">
          <cell r="C3519">
            <v>0</v>
          </cell>
          <cell r="E3519">
            <v>0</v>
          </cell>
        </row>
        <row r="3520">
          <cell r="C3520">
            <v>0</v>
          </cell>
          <cell r="E3520">
            <v>0</v>
          </cell>
        </row>
        <row r="3521">
          <cell r="C3521">
            <v>0</v>
          </cell>
          <cell r="E3521">
            <v>0</v>
          </cell>
        </row>
        <row r="3522">
          <cell r="C3522">
            <v>0</v>
          </cell>
          <cell r="E3522">
            <v>0</v>
          </cell>
        </row>
        <row r="3523">
          <cell r="C3523">
            <v>0</v>
          </cell>
          <cell r="E3523">
            <v>0</v>
          </cell>
        </row>
        <row r="3524">
          <cell r="C3524">
            <v>0</v>
          </cell>
          <cell r="E3524">
            <v>0</v>
          </cell>
        </row>
        <row r="3525">
          <cell r="C3525">
            <v>0</v>
          </cell>
          <cell r="E3525">
            <v>0</v>
          </cell>
        </row>
        <row r="3526">
          <cell r="C3526">
            <v>0</v>
          </cell>
          <cell r="E3526">
            <v>0</v>
          </cell>
        </row>
        <row r="3527">
          <cell r="C3527">
            <v>0</v>
          </cell>
          <cell r="E3527">
            <v>0</v>
          </cell>
        </row>
        <row r="3528">
          <cell r="C3528">
            <v>0</v>
          </cell>
          <cell r="E3528">
            <v>0</v>
          </cell>
        </row>
        <row r="3529">
          <cell r="C3529">
            <v>0</v>
          </cell>
          <cell r="E3529">
            <v>0</v>
          </cell>
        </row>
        <row r="3530">
          <cell r="C3530">
            <v>0</v>
          </cell>
          <cell r="E3530">
            <v>0</v>
          </cell>
        </row>
        <row r="3531">
          <cell r="C3531">
            <v>0</v>
          </cell>
          <cell r="E3531">
            <v>0</v>
          </cell>
        </row>
        <row r="3532">
          <cell r="C3532">
            <v>0</v>
          </cell>
          <cell r="E3532">
            <v>0</v>
          </cell>
        </row>
        <row r="3533">
          <cell r="C3533">
            <v>0</v>
          </cell>
          <cell r="E3533">
            <v>0</v>
          </cell>
        </row>
        <row r="3534">
          <cell r="C3534">
            <v>0</v>
          </cell>
          <cell r="E3534">
            <v>0</v>
          </cell>
        </row>
        <row r="3535">
          <cell r="C3535">
            <v>0</v>
          </cell>
          <cell r="E3535">
            <v>0</v>
          </cell>
        </row>
        <row r="3536">
          <cell r="C3536">
            <v>0</v>
          </cell>
          <cell r="E3536">
            <v>0</v>
          </cell>
        </row>
        <row r="3537">
          <cell r="C3537">
            <v>0</v>
          </cell>
          <cell r="E3537">
            <v>0</v>
          </cell>
        </row>
        <row r="3538">
          <cell r="C3538">
            <v>0</v>
          </cell>
          <cell r="E3538">
            <v>0</v>
          </cell>
        </row>
        <row r="3539">
          <cell r="C3539">
            <v>0</v>
          </cell>
          <cell r="E3539">
            <v>0</v>
          </cell>
        </row>
        <row r="3540">
          <cell r="C3540">
            <v>0</v>
          </cell>
          <cell r="E3540">
            <v>0</v>
          </cell>
        </row>
        <row r="3541">
          <cell r="C3541">
            <v>0</v>
          </cell>
          <cell r="E3541">
            <v>0</v>
          </cell>
        </row>
        <row r="3542">
          <cell r="C3542">
            <v>0</v>
          </cell>
          <cell r="E3542">
            <v>0</v>
          </cell>
        </row>
        <row r="3543">
          <cell r="C3543">
            <v>0</v>
          </cell>
          <cell r="E3543">
            <v>0</v>
          </cell>
        </row>
        <row r="3544">
          <cell r="C3544">
            <v>0</v>
          </cell>
          <cell r="E3544">
            <v>0</v>
          </cell>
        </row>
        <row r="3545">
          <cell r="C3545">
            <v>0</v>
          </cell>
          <cell r="E3545">
            <v>0</v>
          </cell>
        </row>
        <row r="3546">
          <cell r="C3546">
            <v>0</v>
          </cell>
          <cell r="E3546">
            <v>0</v>
          </cell>
        </row>
        <row r="3547">
          <cell r="C3547">
            <v>0</v>
          </cell>
          <cell r="E3547">
            <v>0</v>
          </cell>
        </row>
        <row r="3548">
          <cell r="C3548">
            <v>0</v>
          </cell>
          <cell r="E3548">
            <v>0</v>
          </cell>
        </row>
        <row r="3549">
          <cell r="C3549">
            <v>0</v>
          </cell>
          <cell r="E3549">
            <v>0</v>
          </cell>
        </row>
        <row r="3550">
          <cell r="C3550">
            <v>0</v>
          </cell>
          <cell r="E3550">
            <v>0</v>
          </cell>
        </row>
        <row r="3551">
          <cell r="C3551">
            <v>0</v>
          </cell>
          <cell r="E3551">
            <v>0</v>
          </cell>
        </row>
        <row r="3552">
          <cell r="C3552">
            <v>0</v>
          </cell>
          <cell r="E3552">
            <v>0</v>
          </cell>
        </row>
        <row r="3553">
          <cell r="C3553">
            <v>0</v>
          </cell>
          <cell r="E3553">
            <v>0</v>
          </cell>
        </row>
        <row r="3554">
          <cell r="C3554">
            <v>0</v>
          </cell>
          <cell r="E3554">
            <v>0</v>
          </cell>
        </row>
        <row r="3555">
          <cell r="C3555">
            <v>0</v>
          </cell>
          <cell r="E3555">
            <v>0</v>
          </cell>
        </row>
        <row r="3556">
          <cell r="C3556">
            <v>0</v>
          </cell>
          <cell r="E3556">
            <v>0</v>
          </cell>
        </row>
        <row r="3557">
          <cell r="C3557">
            <v>0</v>
          </cell>
          <cell r="E3557">
            <v>0</v>
          </cell>
        </row>
        <row r="3558">
          <cell r="C3558">
            <v>0</v>
          </cell>
          <cell r="E3558">
            <v>0</v>
          </cell>
        </row>
        <row r="3559">
          <cell r="C3559">
            <v>0</v>
          </cell>
          <cell r="E3559">
            <v>0</v>
          </cell>
        </row>
        <row r="3560">
          <cell r="C3560">
            <v>0</v>
          </cell>
          <cell r="E3560">
            <v>0</v>
          </cell>
        </row>
        <row r="3561">
          <cell r="C3561">
            <v>0</v>
          </cell>
          <cell r="E3561">
            <v>0</v>
          </cell>
        </row>
        <row r="3562">
          <cell r="C3562">
            <v>0</v>
          </cell>
          <cell r="E3562">
            <v>0</v>
          </cell>
        </row>
        <row r="3563">
          <cell r="C3563">
            <v>0</v>
          </cell>
          <cell r="E3563">
            <v>0</v>
          </cell>
        </row>
        <row r="3564">
          <cell r="C3564">
            <v>0</v>
          </cell>
          <cell r="E3564">
            <v>0</v>
          </cell>
        </row>
        <row r="3565">
          <cell r="C3565">
            <v>0</v>
          </cell>
          <cell r="E3565">
            <v>0</v>
          </cell>
        </row>
        <row r="3566">
          <cell r="C3566">
            <v>0</v>
          </cell>
          <cell r="E3566">
            <v>0</v>
          </cell>
        </row>
        <row r="3567">
          <cell r="C3567">
            <v>0</v>
          </cell>
          <cell r="E3567">
            <v>0</v>
          </cell>
        </row>
        <row r="3568">
          <cell r="C3568">
            <v>0</v>
          </cell>
          <cell r="E3568">
            <v>0</v>
          </cell>
        </row>
        <row r="3569">
          <cell r="C3569">
            <v>0</v>
          </cell>
          <cell r="E3569">
            <v>0</v>
          </cell>
        </row>
        <row r="3570">
          <cell r="C3570">
            <v>0</v>
          </cell>
          <cell r="E3570">
            <v>0</v>
          </cell>
        </row>
        <row r="3571">
          <cell r="C3571">
            <v>0</v>
          </cell>
          <cell r="E3571">
            <v>0</v>
          </cell>
        </row>
        <row r="3572">
          <cell r="C3572">
            <v>0</v>
          </cell>
          <cell r="E3572">
            <v>0</v>
          </cell>
        </row>
        <row r="3573">
          <cell r="C3573">
            <v>0</v>
          </cell>
          <cell r="E3573">
            <v>0</v>
          </cell>
        </row>
        <row r="3574">
          <cell r="C3574">
            <v>0</v>
          </cell>
          <cell r="E3574">
            <v>0</v>
          </cell>
        </row>
        <row r="3575">
          <cell r="C3575">
            <v>0</v>
          </cell>
          <cell r="E3575">
            <v>0</v>
          </cell>
        </row>
        <row r="3576">
          <cell r="C3576">
            <v>0</v>
          </cell>
          <cell r="E3576">
            <v>0</v>
          </cell>
        </row>
        <row r="3577">
          <cell r="C3577">
            <v>0</v>
          </cell>
          <cell r="E3577">
            <v>0</v>
          </cell>
        </row>
        <row r="3578">
          <cell r="C3578">
            <v>0</v>
          </cell>
          <cell r="E3578">
            <v>0</v>
          </cell>
        </row>
        <row r="3579">
          <cell r="C3579">
            <v>0</v>
          </cell>
          <cell r="E3579">
            <v>0</v>
          </cell>
        </row>
        <row r="3580">
          <cell r="C3580">
            <v>0</v>
          </cell>
          <cell r="E3580">
            <v>0</v>
          </cell>
        </row>
        <row r="3581">
          <cell r="C3581">
            <v>0</v>
          </cell>
          <cell r="E3581">
            <v>0</v>
          </cell>
        </row>
        <row r="3582">
          <cell r="C3582">
            <v>0</v>
          </cell>
          <cell r="E3582">
            <v>0</v>
          </cell>
        </row>
        <row r="3583">
          <cell r="C3583">
            <v>0</v>
          </cell>
          <cell r="E3583">
            <v>0</v>
          </cell>
        </row>
        <row r="3584">
          <cell r="C3584">
            <v>0</v>
          </cell>
          <cell r="E3584">
            <v>0</v>
          </cell>
        </row>
        <row r="3585">
          <cell r="C3585">
            <v>0</v>
          </cell>
          <cell r="E3585">
            <v>0</v>
          </cell>
        </row>
        <row r="3586">
          <cell r="C3586">
            <v>0</v>
          </cell>
          <cell r="E3586">
            <v>0</v>
          </cell>
        </row>
        <row r="3587">
          <cell r="C3587">
            <v>0</v>
          </cell>
          <cell r="E3587">
            <v>0</v>
          </cell>
        </row>
        <row r="3588">
          <cell r="C3588">
            <v>0</v>
          </cell>
          <cell r="E3588">
            <v>0</v>
          </cell>
        </row>
        <row r="3589">
          <cell r="C3589">
            <v>0</v>
          </cell>
          <cell r="E3589">
            <v>0</v>
          </cell>
        </row>
        <row r="3590">
          <cell r="C3590">
            <v>0</v>
          </cell>
          <cell r="E3590">
            <v>0</v>
          </cell>
        </row>
        <row r="3591">
          <cell r="C3591">
            <v>0</v>
          </cell>
          <cell r="E3591">
            <v>0</v>
          </cell>
        </row>
        <row r="3592">
          <cell r="C3592">
            <v>0</v>
          </cell>
          <cell r="E3592">
            <v>0</v>
          </cell>
        </row>
        <row r="3593">
          <cell r="C3593">
            <v>0</v>
          </cell>
          <cell r="E3593">
            <v>0</v>
          </cell>
        </row>
        <row r="3594">
          <cell r="C3594">
            <v>0</v>
          </cell>
          <cell r="E3594">
            <v>0</v>
          </cell>
        </row>
        <row r="3595">
          <cell r="C3595">
            <v>0</v>
          </cell>
          <cell r="E3595">
            <v>0</v>
          </cell>
        </row>
        <row r="3596">
          <cell r="C3596">
            <v>0</v>
          </cell>
          <cell r="E3596">
            <v>0</v>
          </cell>
        </row>
        <row r="3597">
          <cell r="C3597">
            <v>0</v>
          </cell>
          <cell r="E3597">
            <v>0</v>
          </cell>
        </row>
        <row r="3598">
          <cell r="C3598">
            <v>0</v>
          </cell>
          <cell r="E3598">
            <v>0</v>
          </cell>
        </row>
        <row r="3599">
          <cell r="C3599">
            <v>0</v>
          </cell>
          <cell r="E3599">
            <v>0</v>
          </cell>
        </row>
        <row r="3600">
          <cell r="C3600">
            <v>0</v>
          </cell>
          <cell r="E3600">
            <v>0</v>
          </cell>
        </row>
        <row r="3601">
          <cell r="C3601">
            <v>0</v>
          </cell>
          <cell r="E3601">
            <v>0</v>
          </cell>
        </row>
        <row r="3602">
          <cell r="C3602">
            <v>0</v>
          </cell>
          <cell r="E3602">
            <v>0</v>
          </cell>
        </row>
        <row r="3603">
          <cell r="C3603">
            <v>0</v>
          </cell>
          <cell r="E3603">
            <v>0</v>
          </cell>
        </row>
        <row r="3604">
          <cell r="C3604">
            <v>0</v>
          </cell>
          <cell r="E3604">
            <v>0</v>
          </cell>
        </row>
        <row r="3605">
          <cell r="C3605">
            <v>0</v>
          </cell>
          <cell r="E3605">
            <v>0</v>
          </cell>
        </row>
        <row r="3606">
          <cell r="C3606">
            <v>0</v>
          </cell>
          <cell r="E3606">
            <v>0</v>
          </cell>
        </row>
        <row r="3607">
          <cell r="C3607">
            <v>0</v>
          </cell>
          <cell r="E3607">
            <v>0</v>
          </cell>
        </row>
        <row r="3608">
          <cell r="C3608">
            <v>0</v>
          </cell>
          <cell r="E3608">
            <v>0</v>
          </cell>
        </row>
        <row r="3609">
          <cell r="C3609">
            <v>0</v>
          </cell>
          <cell r="E3609">
            <v>0</v>
          </cell>
        </row>
        <row r="3610">
          <cell r="C3610">
            <v>0</v>
          </cell>
          <cell r="E3610">
            <v>0</v>
          </cell>
        </row>
        <row r="3611">
          <cell r="C3611">
            <v>0</v>
          </cell>
          <cell r="E3611">
            <v>0</v>
          </cell>
        </row>
        <row r="3612">
          <cell r="C3612">
            <v>0</v>
          </cell>
          <cell r="E3612">
            <v>0</v>
          </cell>
        </row>
        <row r="3613">
          <cell r="C3613">
            <v>0</v>
          </cell>
          <cell r="E3613">
            <v>0</v>
          </cell>
        </row>
        <row r="3614">
          <cell r="C3614">
            <v>0</v>
          </cell>
          <cell r="E3614">
            <v>0</v>
          </cell>
        </row>
        <row r="3615">
          <cell r="C3615">
            <v>0</v>
          </cell>
          <cell r="E3615">
            <v>0</v>
          </cell>
        </row>
        <row r="3616">
          <cell r="C3616">
            <v>0</v>
          </cell>
          <cell r="E3616">
            <v>0</v>
          </cell>
        </row>
        <row r="3617">
          <cell r="C3617">
            <v>0</v>
          </cell>
          <cell r="E3617">
            <v>0</v>
          </cell>
        </row>
        <row r="3618">
          <cell r="C3618">
            <v>0</v>
          </cell>
          <cell r="E3618">
            <v>0</v>
          </cell>
        </row>
        <row r="3619">
          <cell r="C3619">
            <v>0</v>
          </cell>
          <cell r="E3619">
            <v>0</v>
          </cell>
        </row>
        <row r="3620">
          <cell r="C3620">
            <v>0</v>
          </cell>
          <cell r="E3620">
            <v>0</v>
          </cell>
        </row>
        <row r="3621">
          <cell r="C3621">
            <v>0</v>
          </cell>
          <cell r="E3621">
            <v>0</v>
          </cell>
        </row>
        <row r="3622">
          <cell r="C3622">
            <v>0</v>
          </cell>
          <cell r="E3622">
            <v>0</v>
          </cell>
        </row>
        <row r="3623">
          <cell r="C3623">
            <v>0</v>
          </cell>
          <cell r="E3623">
            <v>0</v>
          </cell>
        </row>
        <row r="3624">
          <cell r="C3624">
            <v>0</v>
          </cell>
          <cell r="E3624">
            <v>0</v>
          </cell>
        </row>
        <row r="3625">
          <cell r="C3625">
            <v>0</v>
          </cell>
          <cell r="E3625">
            <v>0</v>
          </cell>
        </row>
        <row r="3626">
          <cell r="C3626">
            <v>0</v>
          </cell>
          <cell r="E3626">
            <v>0</v>
          </cell>
        </row>
        <row r="3627">
          <cell r="C3627">
            <v>0</v>
          </cell>
          <cell r="E3627">
            <v>0</v>
          </cell>
        </row>
        <row r="3628">
          <cell r="C3628">
            <v>0</v>
          </cell>
          <cell r="E3628">
            <v>0</v>
          </cell>
        </row>
        <row r="3629">
          <cell r="C3629">
            <v>0</v>
          </cell>
          <cell r="E3629">
            <v>0</v>
          </cell>
        </row>
        <row r="3630">
          <cell r="C3630">
            <v>0</v>
          </cell>
          <cell r="E3630">
            <v>0</v>
          </cell>
        </row>
        <row r="3631">
          <cell r="C3631">
            <v>0</v>
          </cell>
          <cell r="E3631">
            <v>0</v>
          </cell>
        </row>
        <row r="3632">
          <cell r="C3632">
            <v>0</v>
          </cell>
          <cell r="E3632">
            <v>0</v>
          </cell>
        </row>
        <row r="3633">
          <cell r="C3633">
            <v>0</v>
          </cell>
          <cell r="E3633">
            <v>0</v>
          </cell>
        </row>
        <row r="3634">
          <cell r="C3634">
            <v>0</v>
          </cell>
          <cell r="E3634">
            <v>0</v>
          </cell>
        </row>
        <row r="3635">
          <cell r="C3635">
            <v>0</v>
          </cell>
          <cell r="E3635">
            <v>0</v>
          </cell>
        </row>
        <row r="3636">
          <cell r="C3636">
            <v>0</v>
          </cell>
          <cell r="E3636">
            <v>0</v>
          </cell>
        </row>
        <row r="3637">
          <cell r="C3637">
            <v>0</v>
          </cell>
          <cell r="E3637">
            <v>0</v>
          </cell>
        </row>
        <row r="3638">
          <cell r="C3638">
            <v>0</v>
          </cell>
          <cell r="E3638">
            <v>0</v>
          </cell>
        </row>
        <row r="3639">
          <cell r="C3639">
            <v>0</v>
          </cell>
          <cell r="E3639">
            <v>0</v>
          </cell>
        </row>
        <row r="3640">
          <cell r="C3640">
            <v>0</v>
          </cell>
          <cell r="E3640">
            <v>0</v>
          </cell>
        </row>
        <row r="3641">
          <cell r="C3641">
            <v>0</v>
          </cell>
          <cell r="E3641">
            <v>0</v>
          </cell>
        </row>
        <row r="3642">
          <cell r="C3642">
            <v>0</v>
          </cell>
          <cell r="E3642">
            <v>0</v>
          </cell>
        </row>
        <row r="3643">
          <cell r="C3643">
            <v>0</v>
          </cell>
          <cell r="E3643">
            <v>0</v>
          </cell>
        </row>
        <row r="3644">
          <cell r="C3644">
            <v>0</v>
          </cell>
          <cell r="E3644">
            <v>0</v>
          </cell>
        </row>
        <row r="3645">
          <cell r="C3645">
            <v>0</v>
          </cell>
          <cell r="E3645">
            <v>0</v>
          </cell>
        </row>
        <row r="3646">
          <cell r="C3646">
            <v>0</v>
          </cell>
          <cell r="E3646">
            <v>0</v>
          </cell>
        </row>
        <row r="3647">
          <cell r="C3647">
            <v>0</v>
          </cell>
          <cell r="E3647">
            <v>0</v>
          </cell>
        </row>
        <row r="3648">
          <cell r="C3648">
            <v>0</v>
          </cell>
          <cell r="E3648">
            <v>0</v>
          </cell>
        </row>
        <row r="3649">
          <cell r="C3649">
            <v>0</v>
          </cell>
          <cell r="E3649">
            <v>0</v>
          </cell>
        </row>
        <row r="3650">
          <cell r="C3650">
            <v>0</v>
          </cell>
          <cell r="E3650">
            <v>0</v>
          </cell>
        </row>
        <row r="3651">
          <cell r="C3651">
            <v>0</v>
          </cell>
          <cell r="E3651">
            <v>0</v>
          </cell>
        </row>
        <row r="3652">
          <cell r="C3652">
            <v>0</v>
          </cell>
          <cell r="E3652">
            <v>0</v>
          </cell>
        </row>
        <row r="3653">
          <cell r="C3653">
            <v>0</v>
          </cell>
          <cell r="E3653">
            <v>0</v>
          </cell>
        </row>
        <row r="3654">
          <cell r="C3654">
            <v>0</v>
          </cell>
          <cell r="E3654">
            <v>0</v>
          </cell>
        </row>
        <row r="3655">
          <cell r="C3655">
            <v>0</v>
          </cell>
          <cell r="E3655">
            <v>0</v>
          </cell>
        </row>
        <row r="3656">
          <cell r="C3656">
            <v>0</v>
          </cell>
          <cell r="E3656">
            <v>0</v>
          </cell>
        </row>
        <row r="3657">
          <cell r="C3657">
            <v>0</v>
          </cell>
          <cell r="E3657">
            <v>0</v>
          </cell>
        </row>
        <row r="3658">
          <cell r="C3658">
            <v>0</v>
          </cell>
          <cell r="E3658">
            <v>0</v>
          </cell>
        </row>
        <row r="3659">
          <cell r="C3659">
            <v>0</v>
          </cell>
          <cell r="E3659">
            <v>0</v>
          </cell>
        </row>
        <row r="3660">
          <cell r="C3660">
            <v>0</v>
          </cell>
          <cell r="E3660">
            <v>0</v>
          </cell>
        </row>
        <row r="3661">
          <cell r="C3661">
            <v>0</v>
          </cell>
          <cell r="E3661">
            <v>0</v>
          </cell>
        </row>
        <row r="3662">
          <cell r="C3662">
            <v>0</v>
          </cell>
          <cell r="E3662">
            <v>0</v>
          </cell>
        </row>
        <row r="3663">
          <cell r="C3663">
            <v>0</v>
          </cell>
          <cell r="E3663">
            <v>0</v>
          </cell>
        </row>
        <row r="3664">
          <cell r="C3664">
            <v>0</v>
          </cell>
          <cell r="E3664">
            <v>0</v>
          </cell>
        </row>
        <row r="3665">
          <cell r="C3665">
            <v>0</v>
          </cell>
          <cell r="E3665">
            <v>0</v>
          </cell>
        </row>
        <row r="3666">
          <cell r="C3666">
            <v>0</v>
          </cell>
          <cell r="E3666">
            <v>0</v>
          </cell>
        </row>
        <row r="3667">
          <cell r="C3667">
            <v>0</v>
          </cell>
          <cell r="E3667">
            <v>0</v>
          </cell>
        </row>
        <row r="3668">
          <cell r="C3668">
            <v>0</v>
          </cell>
          <cell r="E3668">
            <v>0</v>
          </cell>
        </row>
        <row r="3669">
          <cell r="C3669">
            <v>0</v>
          </cell>
          <cell r="E3669">
            <v>0</v>
          </cell>
        </row>
        <row r="3670">
          <cell r="C3670">
            <v>0</v>
          </cell>
          <cell r="E3670">
            <v>0</v>
          </cell>
        </row>
        <row r="3671">
          <cell r="C3671">
            <v>0</v>
          </cell>
          <cell r="E3671">
            <v>0</v>
          </cell>
        </row>
        <row r="3672">
          <cell r="C3672">
            <v>0</v>
          </cell>
          <cell r="E3672">
            <v>0</v>
          </cell>
        </row>
        <row r="3673">
          <cell r="C3673">
            <v>0</v>
          </cell>
          <cell r="E3673">
            <v>0</v>
          </cell>
        </row>
        <row r="3674">
          <cell r="C3674">
            <v>0</v>
          </cell>
          <cell r="E3674">
            <v>0</v>
          </cell>
        </row>
        <row r="3675">
          <cell r="C3675">
            <v>0</v>
          </cell>
          <cell r="E3675">
            <v>0</v>
          </cell>
        </row>
        <row r="3676">
          <cell r="C3676">
            <v>0</v>
          </cell>
          <cell r="E3676">
            <v>0</v>
          </cell>
        </row>
        <row r="3677">
          <cell r="C3677">
            <v>0</v>
          </cell>
          <cell r="E3677">
            <v>0</v>
          </cell>
        </row>
        <row r="3678">
          <cell r="C3678">
            <v>0</v>
          </cell>
          <cell r="E3678">
            <v>0</v>
          </cell>
        </row>
        <row r="3679">
          <cell r="C3679">
            <v>0</v>
          </cell>
          <cell r="E3679">
            <v>0</v>
          </cell>
        </row>
        <row r="3680">
          <cell r="C3680">
            <v>0</v>
          </cell>
          <cell r="E3680">
            <v>0</v>
          </cell>
        </row>
        <row r="3681">
          <cell r="C3681">
            <v>0</v>
          </cell>
          <cell r="E3681">
            <v>0</v>
          </cell>
        </row>
        <row r="3682">
          <cell r="C3682">
            <v>0</v>
          </cell>
          <cell r="E3682">
            <v>0</v>
          </cell>
        </row>
        <row r="3683">
          <cell r="C3683">
            <v>0</v>
          </cell>
          <cell r="E3683">
            <v>0</v>
          </cell>
        </row>
        <row r="3684">
          <cell r="C3684">
            <v>0</v>
          </cell>
          <cell r="E3684">
            <v>0</v>
          </cell>
        </row>
        <row r="3685">
          <cell r="C3685">
            <v>0</v>
          </cell>
          <cell r="E3685">
            <v>0</v>
          </cell>
        </row>
        <row r="3686">
          <cell r="C3686">
            <v>0</v>
          </cell>
          <cell r="E3686">
            <v>0</v>
          </cell>
        </row>
        <row r="3687">
          <cell r="C3687">
            <v>0</v>
          </cell>
          <cell r="E3687">
            <v>0</v>
          </cell>
        </row>
        <row r="3688">
          <cell r="C3688">
            <v>0</v>
          </cell>
          <cell r="E3688">
            <v>0</v>
          </cell>
        </row>
        <row r="3689">
          <cell r="C3689">
            <v>0</v>
          </cell>
          <cell r="E3689">
            <v>0</v>
          </cell>
        </row>
        <row r="3690">
          <cell r="C3690">
            <v>0</v>
          </cell>
          <cell r="E3690">
            <v>0</v>
          </cell>
        </row>
        <row r="3691">
          <cell r="C3691">
            <v>0</v>
          </cell>
          <cell r="E3691">
            <v>0</v>
          </cell>
        </row>
        <row r="3692">
          <cell r="C3692">
            <v>0</v>
          </cell>
          <cell r="E3692">
            <v>0</v>
          </cell>
        </row>
        <row r="3693">
          <cell r="C3693">
            <v>0</v>
          </cell>
          <cell r="E3693">
            <v>0</v>
          </cell>
        </row>
        <row r="3694">
          <cell r="C3694">
            <v>0</v>
          </cell>
          <cell r="E3694">
            <v>0</v>
          </cell>
        </row>
        <row r="3695">
          <cell r="C3695">
            <v>0</v>
          </cell>
          <cell r="E3695">
            <v>0</v>
          </cell>
        </row>
        <row r="3696">
          <cell r="C3696">
            <v>0</v>
          </cell>
          <cell r="E3696">
            <v>0</v>
          </cell>
        </row>
        <row r="3697">
          <cell r="C3697">
            <v>0</v>
          </cell>
          <cell r="E3697">
            <v>0</v>
          </cell>
        </row>
        <row r="3698">
          <cell r="C3698">
            <v>0</v>
          </cell>
          <cell r="E3698">
            <v>0</v>
          </cell>
        </row>
        <row r="3699">
          <cell r="C3699">
            <v>0</v>
          </cell>
          <cell r="E3699">
            <v>0</v>
          </cell>
        </row>
        <row r="3700">
          <cell r="C3700">
            <v>0</v>
          </cell>
          <cell r="E3700">
            <v>0</v>
          </cell>
        </row>
        <row r="3701">
          <cell r="C3701">
            <v>0</v>
          </cell>
          <cell r="E3701">
            <v>0</v>
          </cell>
        </row>
        <row r="3702">
          <cell r="C3702">
            <v>0</v>
          </cell>
          <cell r="E3702">
            <v>0</v>
          </cell>
        </row>
        <row r="3703">
          <cell r="C3703">
            <v>0</v>
          </cell>
          <cell r="E3703">
            <v>0</v>
          </cell>
        </row>
        <row r="3704">
          <cell r="C3704">
            <v>0</v>
          </cell>
          <cell r="E3704">
            <v>0</v>
          </cell>
        </row>
        <row r="3705">
          <cell r="C3705">
            <v>0</v>
          </cell>
          <cell r="E3705">
            <v>0</v>
          </cell>
        </row>
        <row r="3706">
          <cell r="C3706">
            <v>0</v>
          </cell>
          <cell r="E3706">
            <v>0</v>
          </cell>
        </row>
        <row r="3707">
          <cell r="C3707">
            <v>0</v>
          </cell>
          <cell r="E3707">
            <v>0</v>
          </cell>
        </row>
        <row r="3708">
          <cell r="C3708">
            <v>0</v>
          </cell>
          <cell r="E3708">
            <v>0</v>
          </cell>
        </row>
        <row r="3709">
          <cell r="C3709">
            <v>0</v>
          </cell>
          <cell r="E3709">
            <v>0</v>
          </cell>
        </row>
        <row r="3710">
          <cell r="C3710">
            <v>0</v>
          </cell>
          <cell r="E3710">
            <v>0</v>
          </cell>
        </row>
        <row r="3711">
          <cell r="C3711">
            <v>0</v>
          </cell>
          <cell r="E3711">
            <v>0</v>
          </cell>
        </row>
        <row r="3712">
          <cell r="C3712">
            <v>0</v>
          </cell>
          <cell r="E3712">
            <v>0</v>
          </cell>
        </row>
        <row r="3713">
          <cell r="C3713">
            <v>0</v>
          </cell>
          <cell r="E3713">
            <v>0</v>
          </cell>
        </row>
        <row r="3714">
          <cell r="C3714">
            <v>0</v>
          </cell>
          <cell r="E3714">
            <v>0</v>
          </cell>
        </row>
        <row r="3715">
          <cell r="C3715">
            <v>0</v>
          </cell>
          <cell r="E3715">
            <v>0</v>
          </cell>
        </row>
        <row r="3716">
          <cell r="C3716">
            <v>0</v>
          </cell>
          <cell r="E3716">
            <v>0</v>
          </cell>
        </row>
        <row r="3717">
          <cell r="C3717">
            <v>0</v>
          </cell>
          <cell r="E3717">
            <v>0</v>
          </cell>
        </row>
        <row r="3718">
          <cell r="C3718">
            <v>0</v>
          </cell>
          <cell r="E3718">
            <v>0</v>
          </cell>
        </row>
        <row r="3719">
          <cell r="C3719">
            <v>0</v>
          </cell>
          <cell r="E3719">
            <v>0</v>
          </cell>
        </row>
        <row r="3720">
          <cell r="C3720">
            <v>0</v>
          </cell>
          <cell r="E3720">
            <v>0</v>
          </cell>
        </row>
        <row r="3721">
          <cell r="C3721">
            <v>0</v>
          </cell>
          <cell r="E3721">
            <v>0</v>
          </cell>
        </row>
        <row r="3722">
          <cell r="C3722">
            <v>0</v>
          </cell>
          <cell r="E3722">
            <v>0</v>
          </cell>
        </row>
        <row r="3723">
          <cell r="C3723">
            <v>0</v>
          </cell>
          <cell r="E3723">
            <v>0</v>
          </cell>
        </row>
        <row r="3724">
          <cell r="C3724">
            <v>0</v>
          </cell>
          <cell r="E3724">
            <v>0</v>
          </cell>
        </row>
        <row r="3725">
          <cell r="C3725">
            <v>0</v>
          </cell>
          <cell r="E3725">
            <v>0</v>
          </cell>
        </row>
        <row r="3726">
          <cell r="C3726">
            <v>0</v>
          </cell>
          <cell r="E3726">
            <v>0</v>
          </cell>
        </row>
        <row r="3727">
          <cell r="C3727">
            <v>0</v>
          </cell>
          <cell r="E3727">
            <v>0</v>
          </cell>
        </row>
        <row r="3728">
          <cell r="C3728">
            <v>0</v>
          </cell>
          <cell r="E3728">
            <v>0</v>
          </cell>
        </row>
        <row r="3729">
          <cell r="C3729">
            <v>0</v>
          </cell>
          <cell r="E3729">
            <v>0</v>
          </cell>
        </row>
        <row r="3730">
          <cell r="C3730">
            <v>0</v>
          </cell>
          <cell r="E3730">
            <v>0</v>
          </cell>
        </row>
        <row r="3731">
          <cell r="C3731">
            <v>0</v>
          </cell>
          <cell r="E3731">
            <v>0</v>
          </cell>
        </row>
        <row r="3732">
          <cell r="C3732">
            <v>0</v>
          </cell>
          <cell r="E3732">
            <v>0</v>
          </cell>
        </row>
        <row r="3733">
          <cell r="C3733">
            <v>0</v>
          </cell>
          <cell r="E3733">
            <v>0</v>
          </cell>
        </row>
        <row r="3734">
          <cell r="C3734">
            <v>0</v>
          </cell>
          <cell r="E3734">
            <v>0</v>
          </cell>
        </row>
        <row r="3735">
          <cell r="C3735">
            <v>0</v>
          </cell>
          <cell r="E3735">
            <v>0</v>
          </cell>
        </row>
        <row r="3736">
          <cell r="C3736">
            <v>0</v>
          </cell>
          <cell r="E3736">
            <v>0</v>
          </cell>
        </row>
        <row r="3737">
          <cell r="C3737">
            <v>0</v>
          </cell>
          <cell r="E3737">
            <v>0</v>
          </cell>
        </row>
        <row r="3738">
          <cell r="C3738">
            <v>0</v>
          </cell>
          <cell r="E3738">
            <v>0</v>
          </cell>
        </row>
        <row r="3739">
          <cell r="C3739">
            <v>0</v>
          </cell>
          <cell r="E3739">
            <v>0</v>
          </cell>
        </row>
        <row r="3740">
          <cell r="C3740">
            <v>0</v>
          </cell>
          <cell r="E3740">
            <v>0</v>
          </cell>
        </row>
        <row r="3741">
          <cell r="C3741">
            <v>0</v>
          </cell>
          <cell r="E3741">
            <v>0</v>
          </cell>
        </row>
        <row r="3742">
          <cell r="C3742">
            <v>0</v>
          </cell>
          <cell r="E3742">
            <v>0</v>
          </cell>
        </row>
        <row r="3743">
          <cell r="C3743">
            <v>0</v>
          </cell>
          <cell r="E3743">
            <v>0</v>
          </cell>
        </row>
        <row r="3744">
          <cell r="C3744">
            <v>0</v>
          </cell>
          <cell r="E3744">
            <v>0</v>
          </cell>
        </row>
        <row r="3745">
          <cell r="C3745">
            <v>0</v>
          </cell>
          <cell r="E3745">
            <v>0</v>
          </cell>
        </row>
        <row r="3746">
          <cell r="C3746">
            <v>0</v>
          </cell>
          <cell r="E3746">
            <v>0</v>
          </cell>
        </row>
        <row r="3747">
          <cell r="C3747">
            <v>0</v>
          </cell>
          <cell r="E3747">
            <v>0</v>
          </cell>
        </row>
        <row r="3748">
          <cell r="C3748">
            <v>0</v>
          </cell>
          <cell r="E3748">
            <v>0</v>
          </cell>
        </row>
        <row r="3749">
          <cell r="C3749">
            <v>0</v>
          </cell>
          <cell r="E3749">
            <v>0</v>
          </cell>
        </row>
        <row r="3750">
          <cell r="C3750">
            <v>0</v>
          </cell>
          <cell r="E3750">
            <v>0</v>
          </cell>
        </row>
        <row r="3751">
          <cell r="C3751">
            <v>0</v>
          </cell>
          <cell r="E3751">
            <v>0</v>
          </cell>
        </row>
        <row r="3752">
          <cell r="C3752">
            <v>0</v>
          </cell>
          <cell r="E3752">
            <v>0</v>
          </cell>
        </row>
        <row r="3753">
          <cell r="C3753">
            <v>0</v>
          </cell>
          <cell r="E3753">
            <v>0</v>
          </cell>
        </row>
        <row r="3754">
          <cell r="C3754">
            <v>0</v>
          </cell>
          <cell r="E3754">
            <v>0</v>
          </cell>
        </row>
        <row r="3755">
          <cell r="C3755">
            <v>0</v>
          </cell>
          <cell r="E3755">
            <v>0</v>
          </cell>
        </row>
        <row r="3756">
          <cell r="C3756">
            <v>0</v>
          </cell>
          <cell r="E3756">
            <v>0</v>
          </cell>
        </row>
        <row r="3757">
          <cell r="C3757">
            <v>0</v>
          </cell>
          <cell r="E3757">
            <v>0</v>
          </cell>
        </row>
        <row r="3758">
          <cell r="C3758">
            <v>0</v>
          </cell>
          <cell r="E3758">
            <v>0</v>
          </cell>
        </row>
        <row r="3759">
          <cell r="C3759">
            <v>0</v>
          </cell>
          <cell r="E3759">
            <v>0</v>
          </cell>
        </row>
        <row r="3760">
          <cell r="C3760">
            <v>0</v>
          </cell>
          <cell r="E3760">
            <v>0</v>
          </cell>
        </row>
        <row r="3761">
          <cell r="C3761">
            <v>0</v>
          </cell>
          <cell r="E3761">
            <v>0</v>
          </cell>
        </row>
        <row r="3762">
          <cell r="C3762">
            <v>0</v>
          </cell>
          <cell r="E3762">
            <v>0</v>
          </cell>
        </row>
        <row r="3763">
          <cell r="C3763">
            <v>0</v>
          </cell>
          <cell r="E3763">
            <v>0</v>
          </cell>
        </row>
        <row r="3764">
          <cell r="C3764">
            <v>0</v>
          </cell>
          <cell r="E3764">
            <v>0</v>
          </cell>
        </row>
        <row r="3765">
          <cell r="C3765">
            <v>0</v>
          </cell>
          <cell r="E3765">
            <v>0</v>
          </cell>
        </row>
        <row r="3766">
          <cell r="C3766">
            <v>0</v>
          </cell>
          <cell r="E3766">
            <v>0</v>
          </cell>
        </row>
        <row r="3767">
          <cell r="C3767">
            <v>0</v>
          </cell>
          <cell r="E3767">
            <v>0</v>
          </cell>
        </row>
        <row r="3768">
          <cell r="C3768">
            <v>0</v>
          </cell>
          <cell r="E3768">
            <v>0</v>
          </cell>
        </row>
        <row r="3769">
          <cell r="C3769">
            <v>0</v>
          </cell>
          <cell r="E3769">
            <v>0</v>
          </cell>
        </row>
        <row r="3770">
          <cell r="C3770">
            <v>0</v>
          </cell>
          <cell r="E3770">
            <v>0</v>
          </cell>
        </row>
        <row r="3771">
          <cell r="C3771">
            <v>0</v>
          </cell>
          <cell r="E3771">
            <v>0</v>
          </cell>
        </row>
        <row r="3772">
          <cell r="C3772">
            <v>0</v>
          </cell>
          <cell r="E3772">
            <v>0</v>
          </cell>
        </row>
        <row r="3773">
          <cell r="C3773">
            <v>0</v>
          </cell>
          <cell r="E3773">
            <v>0</v>
          </cell>
        </row>
        <row r="3774">
          <cell r="C3774">
            <v>0</v>
          </cell>
          <cell r="E3774">
            <v>0</v>
          </cell>
        </row>
        <row r="3775">
          <cell r="C3775">
            <v>0</v>
          </cell>
          <cell r="E3775">
            <v>0</v>
          </cell>
        </row>
        <row r="3776">
          <cell r="C3776">
            <v>0</v>
          </cell>
          <cell r="E3776">
            <v>0</v>
          </cell>
        </row>
        <row r="3777">
          <cell r="C3777">
            <v>0</v>
          </cell>
          <cell r="E3777">
            <v>0</v>
          </cell>
        </row>
        <row r="3778">
          <cell r="C3778">
            <v>0</v>
          </cell>
          <cell r="E3778">
            <v>0</v>
          </cell>
        </row>
        <row r="3779">
          <cell r="C3779">
            <v>0</v>
          </cell>
          <cell r="E3779">
            <v>0</v>
          </cell>
        </row>
        <row r="3780">
          <cell r="C3780">
            <v>0</v>
          </cell>
          <cell r="E3780">
            <v>0</v>
          </cell>
        </row>
        <row r="3781">
          <cell r="C3781">
            <v>0</v>
          </cell>
          <cell r="E3781">
            <v>0</v>
          </cell>
        </row>
        <row r="3782">
          <cell r="C3782">
            <v>0</v>
          </cell>
          <cell r="E3782">
            <v>0</v>
          </cell>
        </row>
        <row r="3783">
          <cell r="C3783">
            <v>0</v>
          </cell>
          <cell r="E3783">
            <v>0</v>
          </cell>
        </row>
        <row r="3784">
          <cell r="C3784">
            <v>0</v>
          </cell>
          <cell r="E3784">
            <v>0</v>
          </cell>
        </row>
        <row r="3785">
          <cell r="C3785">
            <v>0</v>
          </cell>
          <cell r="E3785">
            <v>0</v>
          </cell>
        </row>
        <row r="3786">
          <cell r="C3786">
            <v>0</v>
          </cell>
          <cell r="E3786">
            <v>0</v>
          </cell>
        </row>
        <row r="3787">
          <cell r="C3787">
            <v>0</v>
          </cell>
          <cell r="E3787">
            <v>0</v>
          </cell>
        </row>
        <row r="3788">
          <cell r="C3788">
            <v>0</v>
          </cell>
          <cell r="E3788">
            <v>0</v>
          </cell>
        </row>
        <row r="3789">
          <cell r="C3789">
            <v>0</v>
          </cell>
          <cell r="E3789">
            <v>0</v>
          </cell>
        </row>
        <row r="3790">
          <cell r="C3790">
            <v>0</v>
          </cell>
          <cell r="E3790">
            <v>0</v>
          </cell>
        </row>
        <row r="3791">
          <cell r="C3791">
            <v>0</v>
          </cell>
          <cell r="E3791">
            <v>0</v>
          </cell>
        </row>
        <row r="3792">
          <cell r="C3792">
            <v>0</v>
          </cell>
          <cell r="E3792">
            <v>0</v>
          </cell>
        </row>
        <row r="3793">
          <cell r="C3793">
            <v>0</v>
          </cell>
          <cell r="E3793">
            <v>0</v>
          </cell>
        </row>
        <row r="3794">
          <cell r="C3794">
            <v>0</v>
          </cell>
          <cell r="E3794">
            <v>0</v>
          </cell>
        </row>
        <row r="3795">
          <cell r="C3795">
            <v>0</v>
          </cell>
          <cell r="E3795">
            <v>0</v>
          </cell>
        </row>
        <row r="3796">
          <cell r="C3796">
            <v>0</v>
          </cell>
          <cell r="E3796">
            <v>0</v>
          </cell>
        </row>
        <row r="3797">
          <cell r="C3797">
            <v>0</v>
          </cell>
          <cell r="E3797">
            <v>0</v>
          </cell>
        </row>
        <row r="3798">
          <cell r="C3798">
            <v>0</v>
          </cell>
          <cell r="E3798">
            <v>0</v>
          </cell>
        </row>
        <row r="3799">
          <cell r="C3799">
            <v>0</v>
          </cell>
          <cell r="E3799">
            <v>0</v>
          </cell>
        </row>
        <row r="3800">
          <cell r="C3800">
            <v>0</v>
          </cell>
          <cell r="E3800">
            <v>0</v>
          </cell>
        </row>
        <row r="3801">
          <cell r="C3801">
            <v>0</v>
          </cell>
          <cell r="E3801">
            <v>0</v>
          </cell>
        </row>
        <row r="3802">
          <cell r="C3802">
            <v>0</v>
          </cell>
          <cell r="E3802">
            <v>0</v>
          </cell>
        </row>
        <row r="3803">
          <cell r="C3803">
            <v>0</v>
          </cell>
          <cell r="E3803">
            <v>0</v>
          </cell>
        </row>
        <row r="3804">
          <cell r="C3804">
            <v>0</v>
          </cell>
          <cell r="E3804">
            <v>0</v>
          </cell>
        </row>
        <row r="3805">
          <cell r="C3805">
            <v>0</v>
          </cell>
          <cell r="E3805">
            <v>0</v>
          </cell>
        </row>
        <row r="3806">
          <cell r="C3806">
            <v>0</v>
          </cell>
          <cell r="E3806">
            <v>0</v>
          </cell>
        </row>
        <row r="3807">
          <cell r="C3807">
            <v>0</v>
          </cell>
          <cell r="E3807">
            <v>0</v>
          </cell>
        </row>
        <row r="3808">
          <cell r="C3808">
            <v>0</v>
          </cell>
          <cell r="E3808">
            <v>0</v>
          </cell>
        </row>
        <row r="3809">
          <cell r="C3809">
            <v>0</v>
          </cell>
          <cell r="E3809">
            <v>0</v>
          </cell>
        </row>
        <row r="3810">
          <cell r="C3810">
            <v>0</v>
          </cell>
          <cell r="E3810">
            <v>0</v>
          </cell>
        </row>
        <row r="3811">
          <cell r="C3811">
            <v>0</v>
          </cell>
          <cell r="E3811">
            <v>0</v>
          </cell>
        </row>
        <row r="3812">
          <cell r="C3812">
            <v>0</v>
          </cell>
          <cell r="E3812">
            <v>0</v>
          </cell>
        </row>
        <row r="3813">
          <cell r="C3813">
            <v>0</v>
          </cell>
          <cell r="E3813">
            <v>0</v>
          </cell>
        </row>
        <row r="3814">
          <cell r="C3814">
            <v>0</v>
          </cell>
          <cell r="E3814">
            <v>0</v>
          </cell>
        </row>
        <row r="3815">
          <cell r="C3815">
            <v>0</v>
          </cell>
          <cell r="E3815">
            <v>0</v>
          </cell>
        </row>
        <row r="3816">
          <cell r="C3816">
            <v>0</v>
          </cell>
          <cell r="E3816">
            <v>0</v>
          </cell>
        </row>
        <row r="3817">
          <cell r="C3817">
            <v>0</v>
          </cell>
          <cell r="E3817">
            <v>0</v>
          </cell>
        </row>
        <row r="3818">
          <cell r="C3818">
            <v>0</v>
          </cell>
          <cell r="E3818">
            <v>0</v>
          </cell>
        </row>
        <row r="3819">
          <cell r="C3819">
            <v>0</v>
          </cell>
          <cell r="E3819">
            <v>0</v>
          </cell>
        </row>
        <row r="3820">
          <cell r="C3820">
            <v>0</v>
          </cell>
          <cell r="E3820">
            <v>0</v>
          </cell>
        </row>
        <row r="3821">
          <cell r="C3821">
            <v>0</v>
          </cell>
          <cell r="E3821">
            <v>0</v>
          </cell>
        </row>
        <row r="3822">
          <cell r="C3822">
            <v>0</v>
          </cell>
          <cell r="E3822">
            <v>0</v>
          </cell>
        </row>
        <row r="3823">
          <cell r="C3823">
            <v>0</v>
          </cell>
          <cell r="E3823">
            <v>0</v>
          </cell>
        </row>
        <row r="3824">
          <cell r="C3824">
            <v>0</v>
          </cell>
          <cell r="E3824">
            <v>0</v>
          </cell>
        </row>
        <row r="3825">
          <cell r="C3825">
            <v>0</v>
          </cell>
          <cell r="E3825">
            <v>0</v>
          </cell>
        </row>
        <row r="3826">
          <cell r="C3826">
            <v>0</v>
          </cell>
          <cell r="E3826">
            <v>0</v>
          </cell>
        </row>
        <row r="3827">
          <cell r="C3827">
            <v>0</v>
          </cell>
          <cell r="E3827">
            <v>0</v>
          </cell>
        </row>
        <row r="3828">
          <cell r="C3828">
            <v>0</v>
          </cell>
          <cell r="E3828">
            <v>0</v>
          </cell>
        </row>
        <row r="3829">
          <cell r="C3829">
            <v>0</v>
          </cell>
          <cell r="E3829">
            <v>0</v>
          </cell>
        </row>
        <row r="3830">
          <cell r="C3830">
            <v>0</v>
          </cell>
          <cell r="E3830">
            <v>0</v>
          </cell>
        </row>
        <row r="3831">
          <cell r="C3831">
            <v>0</v>
          </cell>
          <cell r="E3831">
            <v>0</v>
          </cell>
        </row>
        <row r="3832">
          <cell r="C3832">
            <v>0</v>
          </cell>
          <cell r="E3832">
            <v>0</v>
          </cell>
        </row>
        <row r="3833">
          <cell r="C3833">
            <v>0</v>
          </cell>
          <cell r="E3833">
            <v>0</v>
          </cell>
        </row>
        <row r="3834">
          <cell r="C3834">
            <v>0</v>
          </cell>
          <cell r="E3834">
            <v>0</v>
          </cell>
        </row>
        <row r="3835">
          <cell r="C3835">
            <v>0</v>
          </cell>
          <cell r="E3835">
            <v>0</v>
          </cell>
        </row>
        <row r="3836">
          <cell r="C3836">
            <v>0</v>
          </cell>
          <cell r="E3836">
            <v>0</v>
          </cell>
        </row>
        <row r="3837">
          <cell r="C3837">
            <v>0</v>
          </cell>
          <cell r="E3837">
            <v>0</v>
          </cell>
        </row>
        <row r="3838">
          <cell r="C3838">
            <v>0</v>
          </cell>
          <cell r="E3838">
            <v>0</v>
          </cell>
        </row>
        <row r="3839">
          <cell r="C3839">
            <v>0</v>
          </cell>
          <cell r="E3839">
            <v>0</v>
          </cell>
        </row>
        <row r="3840">
          <cell r="C3840">
            <v>0</v>
          </cell>
          <cell r="E3840">
            <v>0</v>
          </cell>
        </row>
        <row r="3841">
          <cell r="C3841">
            <v>0</v>
          </cell>
          <cell r="E3841">
            <v>0</v>
          </cell>
        </row>
        <row r="3842">
          <cell r="C3842">
            <v>0</v>
          </cell>
          <cell r="E3842">
            <v>0</v>
          </cell>
        </row>
        <row r="3843">
          <cell r="C3843">
            <v>0</v>
          </cell>
          <cell r="E3843">
            <v>0</v>
          </cell>
        </row>
        <row r="3844">
          <cell r="C3844">
            <v>0</v>
          </cell>
          <cell r="E3844">
            <v>0</v>
          </cell>
        </row>
        <row r="3845">
          <cell r="C3845">
            <v>0</v>
          </cell>
          <cell r="E3845">
            <v>0</v>
          </cell>
        </row>
        <row r="3846">
          <cell r="C3846">
            <v>0</v>
          </cell>
          <cell r="E3846">
            <v>0</v>
          </cell>
        </row>
        <row r="3847">
          <cell r="C3847">
            <v>0</v>
          </cell>
          <cell r="E3847">
            <v>0</v>
          </cell>
        </row>
        <row r="3848">
          <cell r="C3848">
            <v>0</v>
          </cell>
          <cell r="E3848">
            <v>0</v>
          </cell>
        </row>
        <row r="3849">
          <cell r="C3849">
            <v>0</v>
          </cell>
          <cell r="E3849">
            <v>0</v>
          </cell>
        </row>
        <row r="3850">
          <cell r="C3850">
            <v>0</v>
          </cell>
          <cell r="E3850">
            <v>0</v>
          </cell>
        </row>
        <row r="3851">
          <cell r="C3851">
            <v>0</v>
          </cell>
          <cell r="E3851">
            <v>0</v>
          </cell>
        </row>
        <row r="3852">
          <cell r="C3852">
            <v>0</v>
          </cell>
          <cell r="E3852">
            <v>0</v>
          </cell>
        </row>
        <row r="3853">
          <cell r="C3853">
            <v>0</v>
          </cell>
          <cell r="E3853">
            <v>0</v>
          </cell>
        </row>
        <row r="3854">
          <cell r="C3854">
            <v>0</v>
          </cell>
          <cell r="E3854">
            <v>0</v>
          </cell>
        </row>
        <row r="3855">
          <cell r="C3855">
            <v>0</v>
          </cell>
          <cell r="E3855">
            <v>0</v>
          </cell>
        </row>
        <row r="3856">
          <cell r="C3856">
            <v>0</v>
          </cell>
          <cell r="E3856">
            <v>0</v>
          </cell>
        </row>
        <row r="3857">
          <cell r="C3857">
            <v>0</v>
          </cell>
          <cell r="E3857">
            <v>0</v>
          </cell>
        </row>
        <row r="3858">
          <cell r="C3858">
            <v>0</v>
          </cell>
          <cell r="E3858">
            <v>0</v>
          </cell>
        </row>
        <row r="3859">
          <cell r="C3859">
            <v>0</v>
          </cell>
          <cell r="E3859">
            <v>0</v>
          </cell>
        </row>
        <row r="3860">
          <cell r="C3860">
            <v>0</v>
          </cell>
          <cell r="E3860">
            <v>0</v>
          </cell>
        </row>
        <row r="3861">
          <cell r="C3861">
            <v>0</v>
          </cell>
          <cell r="E3861">
            <v>0</v>
          </cell>
        </row>
        <row r="3862">
          <cell r="C3862">
            <v>0</v>
          </cell>
          <cell r="E3862">
            <v>0</v>
          </cell>
        </row>
        <row r="3863">
          <cell r="C3863">
            <v>0</v>
          </cell>
          <cell r="E3863">
            <v>0</v>
          </cell>
        </row>
        <row r="3864">
          <cell r="C3864">
            <v>0</v>
          </cell>
          <cell r="E3864">
            <v>0</v>
          </cell>
        </row>
        <row r="3865">
          <cell r="C3865">
            <v>0</v>
          </cell>
          <cell r="E3865">
            <v>0</v>
          </cell>
        </row>
        <row r="3866">
          <cell r="C3866">
            <v>0</v>
          </cell>
          <cell r="E3866">
            <v>0</v>
          </cell>
        </row>
        <row r="3867">
          <cell r="C3867">
            <v>0</v>
          </cell>
          <cell r="E3867">
            <v>0</v>
          </cell>
        </row>
        <row r="3868">
          <cell r="C3868">
            <v>0</v>
          </cell>
          <cell r="E3868">
            <v>0</v>
          </cell>
        </row>
        <row r="3869">
          <cell r="C3869">
            <v>0</v>
          </cell>
          <cell r="E3869">
            <v>0</v>
          </cell>
        </row>
        <row r="3870">
          <cell r="C3870">
            <v>0</v>
          </cell>
          <cell r="E3870">
            <v>0</v>
          </cell>
        </row>
        <row r="3871">
          <cell r="C3871">
            <v>0</v>
          </cell>
          <cell r="E3871">
            <v>0</v>
          </cell>
        </row>
        <row r="3872">
          <cell r="C3872">
            <v>0</v>
          </cell>
          <cell r="E3872">
            <v>0</v>
          </cell>
        </row>
        <row r="3873">
          <cell r="C3873">
            <v>0</v>
          </cell>
          <cell r="E3873">
            <v>0</v>
          </cell>
        </row>
        <row r="3874">
          <cell r="C3874">
            <v>0</v>
          </cell>
          <cell r="E3874">
            <v>0</v>
          </cell>
        </row>
        <row r="3875">
          <cell r="C3875">
            <v>0</v>
          </cell>
          <cell r="E3875">
            <v>0</v>
          </cell>
        </row>
        <row r="3876">
          <cell r="C3876">
            <v>0</v>
          </cell>
          <cell r="E3876">
            <v>0</v>
          </cell>
        </row>
        <row r="3877">
          <cell r="C3877">
            <v>0</v>
          </cell>
          <cell r="E3877">
            <v>0</v>
          </cell>
        </row>
        <row r="3878">
          <cell r="C3878">
            <v>0</v>
          </cell>
          <cell r="E3878">
            <v>0</v>
          </cell>
        </row>
        <row r="3879">
          <cell r="C3879">
            <v>0</v>
          </cell>
          <cell r="E3879">
            <v>0</v>
          </cell>
        </row>
        <row r="3880">
          <cell r="C3880">
            <v>0</v>
          </cell>
          <cell r="E3880">
            <v>0</v>
          </cell>
        </row>
        <row r="3881">
          <cell r="C3881">
            <v>0</v>
          </cell>
          <cell r="E3881">
            <v>0</v>
          </cell>
        </row>
        <row r="3882">
          <cell r="C3882">
            <v>0</v>
          </cell>
          <cell r="E3882">
            <v>0</v>
          </cell>
        </row>
        <row r="3883">
          <cell r="C3883">
            <v>0</v>
          </cell>
          <cell r="E3883">
            <v>0</v>
          </cell>
        </row>
        <row r="3884">
          <cell r="C3884">
            <v>0</v>
          </cell>
          <cell r="E3884">
            <v>0</v>
          </cell>
        </row>
        <row r="3885">
          <cell r="C3885">
            <v>0</v>
          </cell>
          <cell r="E3885">
            <v>0</v>
          </cell>
        </row>
        <row r="3886">
          <cell r="C3886">
            <v>0</v>
          </cell>
          <cell r="E3886">
            <v>0</v>
          </cell>
        </row>
        <row r="3887">
          <cell r="C3887">
            <v>0</v>
          </cell>
          <cell r="E3887">
            <v>0</v>
          </cell>
        </row>
        <row r="3888">
          <cell r="C3888">
            <v>0</v>
          </cell>
          <cell r="E3888">
            <v>0</v>
          </cell>
        </row>
        <row r="3889">
          <cell r="C3889">
            <v>0</v>
          </cell>
          <cell r="E3889">
            <v>0</v>
          </cell>
        </row>
        <row r="3890">
          <cell r="C3890">
            <v>0</v>
          </cell>
          <cell r="E3890">
            <v>0</v>
          </cell>
        </row>
        <row r="3891">
          <cell r="C3891">
            <v>0</v>
          </cell>
          <cell r="E3891">
            <v>0</v>
          </cell>
        </row>
        <row r="3892">
          <cell r="C3892">
            <v>0</v>
          </cell>
          <cell r="E3892">
            <v>0</v>
          </cell>
        </row>
        <row r="3893">
          <cell r="C3893">
            <v>0</v>
          </cell>
          <cell r="E3893">
            <v>0</v>
          </cell>
        </row>
        <row r="3894">
          <cell r="C3894">
            <v>0</v>
          </cell>
          <cell r="E3894">
            <v>0</v>
          </cell>
        </row>
        <row r="3895">
          <cell r="C3895">
            <v>0</v>
          </cell>
          <cell r="E3895">
            <v>0</v>
          </cell>
        </row>
        <row r="3896">
          <cell r="C3896">
            <v>0</v>
          </cell>
          <cell r="E3896">
            <v>0</v>
          </cell>
        </row>
        <row r="3897">
          <cell r="C3897">
            <v>0</v>
          </cell>
          <cell r="E3897">
            <v>0</v>
          </cell>
        </row>
        <row r="3898">
          <cell r="C3898">
            <v>0</v>
          </cell>
          <cell r="E3898">
            <v>0</v>
          </cell>
        </row>
        <row r="3899">
          <cell r="C3899">
            <v>0</v>
          </cell>
          <cell r="E3899">
            <v>0</v>
          </cell>
        </row>
        <row r="3900">
          <cell r="C3900">
            <v>0</v>
          </cell>
          <cell r="E3900">
            <v>0</v>
          </cell>
        </row>
        <row r="3901">
          <cell r="C3901">
            <v>0</v>
          </cell>
          <cell r="E3901">
            <v>0</v>
          </cell>
        </row>
        <row r="3902">
          <cell r="C3902">
            <v>0</v>
          </cell>
          <cell r="E3902">
            <v>0</v>
          </cell>
        </row>
        <row r="3903">
          <cell r="C3903">
            <v>0</v>
          </cell>
          <cell r="E3903">
            <v>0</v>
          </cell>
        </row>
        <row r="3904">
          <cell r="C3904">
            <v>0</v>
          </cell>
          <cell r="E3904">
            <v>0</v>
          </cell>
        </row>
        <row r="3905">
          <cell r="C3905">
            <v>0</v>
          </cell>
          <cell r="E3905">
            <v>0</v>
          </cell>
        </row>
        <row r="3906">
          <cell r="C3906">
            <v>0</v>
          </cell>
          <cell r="E3906">
            <v>0</v>
          </cell>
        </row>
        <row r="3907">
          <cell r="C3907">
            <v>0</v>
          </cell>
          <cell r="E3907">
            <v>0</v>
          </cell>
        </row>
        <row r="3908">
          <cell r="C3908">
            <v>0</v>
          </cell>
          <cell r="E3908">
            <v>0</v>
          </cell>
        </row>
        <row r="3909">
          <cell r="C3909">
            <v>0</v>
          </cell>
          <cell r="E3909">
            <v>0</v>
          </cell>
        </row>
        <row r="3910">
          <cell r="C3910">
            <v>0</v>
          </cell>
          <cell r="E3910">
            <v>0</v>
          </cell>
        </row>
        <row r="3911">
          <cell r="C3911">
            <v>0</v>
          </cell>
          <cell r="E3911">
            <v>0</v>
          </cell>
        </row>
        <row r="3912">
          <cell r="C3912">
            <v>0</v>
          </cell>
          <cell r="E3912">
            <v>0</v>
          </cell>
        </row>
        <row r="3913">
          <cell r="C3913">
            <v>0</v>
          </cell>
          <cell r="E3913">
            <v>0</v>
          </cell>
        </row>
        <row r="3914">
          <cell r="C3914">
            <v>0</v>
          </cell>
          <cell r="E3914">
            <v>0</v>
          </cell>
        </row>
        <row r="3915">
          <cell r="C3915">
            <v>0</v>
          </cell>
          <cell r="E3915">
            <v>0</v>
          </cell>
        </row>
        <row r="3916">
          <cell r="C3916">
            <v>0</v>
          </cell>
          <cell r="E3916">
            <v>0</v>
          </cell>
        </row>
        <row r="3917">
          <cell r="C3917">
            <v>0</v>
          </cell>
          <cell r="E3917">
            <v>0</v>
          </cell>
        </row>
        <row r="3918">
          <cell r="C3918">
            <v>0</v>
          </cell>
          <cell r="E3918">
            <v>0</v>
          </cell>
        </row>
        <row r="3919">
          <cell r="C3919">
            <v>0</v>
          </cell>
          <cell r="E3919">
            <v>0</v>
          </cell>
        </row>
        <row r="3920">
          <cell r="C3920">
            <v>0</v>
          </cell>
          <cell r="E3920">
            <v>0</v>
          </cell>
        </row>
        <row r="3921">
          <cell r="C3921">
            <v>0</v>
          </cell>
          <cell r="E3921">
            <v>0</v>
          </cell>
        </row>
        <row r="3922">
          <cell r="C3922">
            <v>0</v>
          </cell>
          <cell r="E3922">
            <v>0</v>
          </cell>
        </row>
        <row r="3923">
          <cell r="C3923">
            <v>0</v>
          </cell>
          <cell r="E3923">
            <v>0</v>
          </cell>
        </row>
        <row r="3924">
          <cell r="C3924">
            <v>0</v>
          </cell>
          <cell r="E3924">
            <v>0</v>
          </cell>
        </row>
        <row r="3925">
          <cell r="C3925">
            <v>0</v>
          </cell>
          <cell r="E3925">
            <v>0</v>
          </cell>
        </row>
        <row r="3926">
          <cell r="C3926">
            <v>0</v>
          </cell>
          <cell r="E3926">
            <v>0</v>
          </cell>
        </row>
        <row r="3927">
          <cell r="C3927">
            <v>0</v>
          </cell>
          <cell r="E3927">
            <v>0</v>
          </cell>
        </row>
        <row r="3928">
          <cell r="C3928">
            <v>0</v>
          </cell>
          <cell r="E3928">
            <v>0</v>
          </cell>
        </row>
        <row r="3929">
          <cell r="C3929">
            <v>0</v>
          </cell>
          <cell r="E3929">
            <v>0</v>
          </cell>
        </row>
        <row r="3930">
          <cell r="C3930">
            <v>0</v>
          </cell>
          <cell r="E3930">
            <v>0</v>
          </cell>
        </row>
        <row r="3931">
          <cell r="C3931">
            <v>0</v>
          </cell>
          <cell r="E3931">
            <v>0</v>
          </cell>
        </row>
        <row r="3932">
          <cell r="C3932">
            <v>0</v>
          </cell>
          <cell r="E3932">
            <v>0</v>
          </cell>
        </row>
        <row r="3933">
          <cell r="C3933">
            <v>0</v>
          </cell>
          <cell r="E3933">
            <v>0</v>
          </cell>
        </row>
        <row r="3934">
          <cell r="C3934">
            <v>0</v>
          </cell>
          <cell r="E3934">
            <v>0</v>
          </cell>
        </row>
        <row r="3935">
          <cell r="C3935">
            <v>0</v>
          </cell>
          <cell r="E3935">
            <v>0</v>
          </cell>
        </row>
        <row r="3936">
          <cell r="C3936">
            <v>0</v>
          </cell>
          <cell r="E3936">
            <v>0</v>
          </cell>
        </row>
        <row r="3937">
          <cell r="C3937">
            <v>0</v>
          </cell>
          <cell r="E3937">
            <v>0</v>
          </cell>
        </row>
        <row r="3938">
          <cell r="C3938">
            <v>0</v>
          </cell>
          <cell r="E3938">
            <v>0</v>
          </cell>
        </row>
        <row r="3939">
          <cell r="C3939">
            <v>0</v>
          </cell>
          <cell r="E3939">
            <v>0</v>
          </cell>
        </row>
        <row r="3940">
          <cell r="C3940">
            <v>0</v>
          </cell>
          <cell r="E3940">
            <v>0</v>
          </cell>
        </row>
        <row r="3941">
          <cell r="C3941">
            <v>0</v>
          </cell>
          <cell r="E3941">
            <v>0</v>
          </cell>
        </row>
        <row r="3942">
          <cell r="C3942">
            <v>0</v>
          </cell>
          <cell r="E3942">
            <v>0</v>
          </cell>
        </row>
        <row r="3943">
          <cell r="C3943">
            <v>0</v>
          </cell>
          <cell r="E3943">
            <v>0</v>
          </cell>
        </row>
        <row r="3944">
          <cell r="C3944">
            <v>0</v>
          </cell>
          <cell r="E3944">
            <v>0</v>
          </cell>
        </row>
        <row r="3945">
          <cell r="C3945">
            <v>0</v>
          </cell>
          <cell r="E3945">
            <v>0</v>
          </cell>
        </row>
        <row r="3946">
          <cell r="C3946">
            <v>0</v>
          </cell>
          <cell r="E3946">
            <v>0</v>
          </cell>
        </row>
        <row r="3947">
          <cell r="C3947">
            <v>0</v>
          </cell>
          <cell r="E3947">
            <v>0</v>
          </cell>
        </row>
        <row r="3948">
          <cell r="C3948">
            <v>0</v>
          </cell>
          <cell r="E3948">
            <v>0</v>
          </cell>
        </row>
        <row r="3949">
          <cell r="C3949">
            <v>0</v>
          </cell>
          <cell r="E3949">
            <v>0</v>
          </cell>
        </row>
        <row r="3950">
          <cell r="C3950">
            <v>0</v>
          </cell>
          <cell r="E3950">
            <v>0</v>
          </cell>
        </row>
        <row r="3951">
          <cell r="C3951">
            <v>0</v>
          </cell>
          <cell r="E3951">
            <v>0</v>
          </cell>
        </row>
        <row r="3952">
          <cell r="C3952">
            <v>0</v>
          </cell>
          <cell r="E3952">
            <v>0</v>
          </cell>
        </row>
        <row r="3953">
          <cell r="C3953">
            <v>0</v>
          </cell>
          <cell r="E3953">
            <v>0</v>
          </cell>
        </row>
        <row r="3954">
          <cell r="C3954">
            <v>0</v>
          </cell>
          <cell r="E3954">
            <v>0</v>
          </cell>
        </row>
        <row r="3955">
          <cell r="C3955">
            <v>0</v>
          </cell>
          <cell r="E3955">
            <v>0</v>
          </cell>
        </row>
        <row r="3956">
          <cell r="C3956">
            <v>0</v>
          </cell>
          <cell r="E3956">
            <v>0</v>
          </cell>
        </row>
        <row r="3957">
          <cell r="C3957">
            <v>0</v>
          </cell>
          <cell r="E3957">
            <v>0</v>
          </cell>
        </row>
        <row r="3958">
          <cell r="C3958">
            <v>0</v>
          </cell>
          <cell r="E3958">
            <v>0</v>
          </cell>
        </row>
        <row r="3959">
          <cell r="C3959">
            <v>0</v>
          </cell>
          <cell r="E3959">
            <v>0</v>
          </cell>
        </row>
        <row r="3960">
          <cell r="C3960">
            <v>0</v>
          </cell>
          <cell r="E3960">
            <v>0</v>
          </cell>
        </row>
        <row r="3961">
          <cell r="C3961">
            <v>0</v>
          </cell>
          <cell r="E3961">
            <v>0</v>
          </cell>
        </row>
        <row r="3962">
          <cell r="C3962">
            <v>0</v>
          </cell>
          <cell r="E3962">
            <v>0</v>
          </cell>
        </row>
        <row r="3963">
          <cell r="C3963">
            <v>0</v>
          </cell>
          <cell r="E3963">
            <v>0</v>
          </cell>
        </row>
        <row r="3964">
          <cell r="C3964">
            <v>0</v>
          </cell>
          <cell r="E3964">
            <v>0</v>
          </cell>
        </row>
        <row r="3965">
          <cell r="C3965">
            <v>0</v>
          </cell>
          <cell r="E3965">
            <v>0</v>
          </cell>
        </row>
        <row r="3966">
          <cell r="C3966">
            <v>0</v>
          </cell>
          <cell r="E3966">
            <v>0</v>
          </cell>
        </row>
        <row r="3967">
          <cell r="C3967">
            <v>0</v>
          </cell>
          <cell r="E3967">
            <v>0</v>
          </cell>
        </row>
        <row r="3968">
          <cell r="C3968">
            <v>0</v>
          </cell>
          <cell r="E3968">
            <v>0</v>
          </cell>
        </row>
        <row r="3969">
          <cell r="C3969">
            <v>0</v>
          </cell>
          <cell r="E3969">
            <v>0</v>
          </cell>
        </row>
        <row r="3970">
          <cell r="C3970">
            <v>0</v>
          </cell>
          <cell r="E3970">
            <v>0</v>
          </cell>
        </row>
        <row r="3971">
          <cell r="C3971">
            <v>0</v>
          </cell>
          <cell r="E3971">
            <v>0</v>
          </cell>
        </row>
        <row r="3972">
          <cell r="C3972">
            <v>0</v>
          </cell>
          <cell r="E3972">
            <v>0</v>
          </cell>
        </row>
        <row r="3973">
          <cell r="C3973">
            <v>0</v>
          </cell>
          <cell r="E3973">
            <v>0</v>
          </cell>
        </row>
        <row r="3974">
          <cell r="C3974">
            <v>0</v>
          </cell>
          <cell r="E3974">
            <v>0</v>
          </cell>
        </row>
        <row r="3975">
          <cell r="C3975">
            <v>0</v>
          </cell>
          <cell r="E3975">
            <v>0</v>
          </cell>
        </row>
        <row r="3976">
          <cell r="C3976">
            <v>0</v>
          </cell>
          <cell r="E3976">
            <v>0</v>
          </cell>
        </row>
        <row r="3977">
          <cell r="C3977">
            <v>0</v>
          </cell>
          <cell r="E3977">
            <v>0</v>
          </cell>
        </row>
        <row r="3978">
          <cell r="C3978">
            <v>0</v>
          </cell>
          <cell r="E3978">
            <v>0</v>
          </cell>
        </row>
        <row r="3979">
          <cell r="C3979">
            <v>0</v>
          </cell>
          <cell r="E3979">
            <v>0</v>
          </cell>
        </row>
        <row r="3980">
          <cell r="C3980">
            <v>0</v>
          </cell>
          <cell r="E3980">
            <v>0</v>
          </cell>
        </row>
        <row r="3981">
          <cell r="C3981">
            <v>0</v>
          </cell>
          <cell r="E3981">
            <v>0</v>
          </cell>
        </row>
        <row r="3982">
          <cell r="C3982">
            <v>0</v>
          </cell>
          <cell r="E3982">
            <v>0</v>
          </cell>
        </row>
        <row r="3983">
          <cell r="C3983">
            <v>0</v>
          </cell>
          <cell r="E3983">
            <v>0</v>
          </cell>
        </row>
        <row r="3984">
          <cell r="C3984">
            <v>0</v>
          </cell>
          <cell r="E3984">
            <v>0</v>
          </cell>
        </row>
        <row r="3985">
          <cell r="C3985">
            <v>0</v>
          </cell>
          <cell r="E3985">
            <v>0</v>
          </cell>
        </row>
        <row r="3986">
          <cell r="C3986">
            <v>0</v>
          </cell>
          <cell r="E3986">
            <v>0</v>
          </cell>
        </row>
        <row r="3987">
          <cell r="C3987">
            <v>0</v>
          </cell>
          <cell r="E3987">
            <v>0</v>
          </cell>
        </row>
        <row r="3988">
          <cell r="C3988">
            <v>0</v>
          </cell>
          <cell r="E3988">
            <v>0</v>
          </cell>
        </row>
        <row r="3989">
          <cell r="C3989">
            <v>0</v>
          </cell>
          <cell r="E3989">
            <v>0</v>
          </cell>
        </row>
        <row r="3990">
          <cell r="C3990">
            <v>0</v>
          </cell>
          <cell r="E3990">
            <v>0</v>
          </cell>
        </row>
        <row r="3991">
          <cell r="C3991">
            <v>0</v>
          </cell>
          <cell r="E3991">
            <v>0</v>
          </cell>
        </row>
        <row r="3992">
          <cell r="C3992">
            <v>0</v>
          </cell>
          <cell r="E3992">
            <v>0</v>
          </cell>
        </row>
        <row r="3993">
          <cell r="C3993">
            <v>0</v>
          </cell>
          <cell r="E3993">
            <v>0</v>
          </cell>
        </row>
        <row r="3994">
          <cell r="C3994">
            <v>0</v>
          </cell>
          <cell r="E3994">
            <v>0</v>
          </cell>
        </row>
        <row r="3995">
          <cell r="C3995">
            <v>0</v>
          </cell>
          <cell r="E3995">
            <v>0</v>
          </cell>
        </row>
        <row r="3996">
          <cell r="C3996">
            <v>0</v>
          </cell>
          <cell r="E3996">
            <v>0</v>
          </cell>
        </row>
        <row r="3997">
          <cell r="C3997">
            <v>0</v>
          </cell>
          <cell r="E3997">
            <v>0</v>
          </cell>
        </row>
        <row r="3998">
          <cell r="C3998">
            <v>0</v>
          </cell>
          <cell r="E3998">
            <v>0</v>
          </cell>
        </row>
        <row r="3999">
          <cell r="C3999">
            <v>0</v>
          </cell>
          <cell r="E3999">
            <v>0</v>
          </cell>
        </row>
        <row r="4000">
          <cell r="C4000">
            <v>0</v>
          </cell>
          <cell r="E4000">
            <v>0</v>
          </cell>
        </row>
        <row r="4001">
          <cell r="C4001">
            <v>0</v>
          </cell>
          <cell r="E4001">
            <v>0</v>
          </cell>
        </row>
        <row r="4002">
          <cell r="C4002">
            <v>0</v>
          </cell>
          <cell r="E4002">
            <v>0</v>
          </cell>
        </row>
        <row r="4003">
          <cell r="C4003">
            <v>0</v>
          </cell>
          <cell r="E4003">
            <v>0</v>
          </cell>
        </row>
        <row r="4004">
          <cell r="C4004">
            <v>0</v>
          </cell>
          <cell r="E4004">
            <v>0</v>
          </cell>
        </row>
        <row r="4005">
          <cell r="C4005">
            <v>0</v>
          </cell>
          <cell r="E4005">
            <v>0</v>
          </cell>
        </row>
        <row r="4006">
          <cell r="C4006">
            <v>0</v>
          </cell>
          <cell r="E4006">
            <v>0</v>
          </cell>
        </row>
        <row r="4007">
          <cell r="C4007">
            <v>0</v>
          </cell>
          <cell r="E4007">
            <v>0</v>
          </cell>
        </row>
        <row r="4008">
          <cell r="C4008">
            <v>0</v>
          </cell>
          <cell r="E4008">
            <v>0</v>
          </cell>
        </row>
        <row r="4009">
          <cell r="C4009">
            <v>0</v>
          </cell>
          <cell r="E4009">
            <v>0</v>
          </cell>
        </row>
        <row r="4010">
          <cell r="C4010">
            <v>0</v>
          </cell>
          <cell r="E4010">
            <v>0</v>
          </cell>
        </row>
        <row r="4011">
          <cell r="C4011">
            <v>0</v>
          </cell>
          <cell r="E4011">
            <v>0</v>
          </cell>
        </row>
        <row r="4012">
          <cell r="C4012">
            <v>0</v>
          </cell>
          <cell r="E4012">
            <v>0</v>
          </cell>
        </row>
        <row r="4013">
          <cell r="C4013">
            <v>0</v>
          </cell>
          <cell r="E4013">
            <v>0</v>
          </cell>
        </row>
        <row r="4014">
          <cell r="C4014">
            <v>0</v>
          </cell>
          <cell r="E4014">
            <v>0</v>
          </cell>
        </row>
        <row r="4015">
          <cell r="C4015">
            <v>0</v>
          </cell>
          <cell r="E4015">
            <v>0</v>
          </cell>
        </row>
        <row r="4016">
          <cell r="C4016">
            <v>0</v>
          </cell>
          <cell r="E4016">
            <v>0</v>
          </cell>
        </row>
        <row r="4017">
          <cell r="C4017">
            <v>0</v>
          </cell>
          <cell r="E4017">
            <v>0</v>
          </cell>
        </row>
        <row r="4018">
          <cell r="C4018">
            <v>0</v>
          </cell>
          <cell r="E4018">
            <v>0</v>
          </cell>
        </row>
        <row r="4019">
          <cell r="C4019">
            <v>0</v>
          </cell>
          <cell r="E4019">
            <v>0</v>
          </cell>
        </row>
        <row r="4020">
          <cell r="C4020">
            <v>0</v>
          </cell>
          <cell r="E4020">
            <v>0</v>
          </cell>
        </row>
        <row r="4021">
          <cell r="C4021">
            <v>0</v>
          </cell>
          <cell r="E4021">
            <v>0</v>
          </cell>
        </row>
        <row r="4022">
          <cell r="C4022">
            <v>0</v>
          </cell>
          <cell r="E4022">
            <v>0</v>
          </cell>
        </row>
        <row r="4023">
          <cell r="C4023">
            <v>0</v>
          </cell>
          <cell r="E4023">
            <v>0</v>
          </cell>
        </row>
        <row r="4024">
          <cell r="C4024">
            <v>0</v>
          </cell>
          <cell r="E4024">
            <v>0</v>
          </cell>
        </row>
        <row r="4025">
          <cell r="C4025">
            <v>0</v>
          </cell>
          <cell r="E4025">
            <v>0</v>
          </cell>
        </row>
        <row r="4026">
          <cell r="C4026">
            <v>0</v>
          </cell>
          <cell r="E4026">
            <v>0</v>
          </cell>
        </row>
        <row r="4027">
          <cell r="C4027">
            <v>0</v>
          </cell>
          <cell r="E4027">
            <v>0</v>
          </cell>
        </row>
        <row r="4028">
          <cell r="C4028">
            <v>0</v>
          </cell>
          <cell r="E4028">
            <v>0</v>
          </cell>
        </row>
        <row r="4029">
          <cell r="C4029">
            <v>0</v>
          </cell>
          <cell r="E4029">
            <v>0</v>
          </cell>
        </row>
        <row r="4030">
          <cell r="C4030">
            <v>0</v>
          </cell>
          <cell r="E4030">
            <v>0</v>
          </cell>
        </row>
        <row r="4031">
          <cell r="C4031">
            <v>0</v>
          </cell>
          <cell r="E4031">
            <v>0</v>
          </cell>
        </row>
        <row r="4032">
          <cell r="C4032">
            <v>0</v>
          </cell>
          <cell r="E4032">
            <v>0</v>
          </cell>
        </row>
        <row r="4033">
          <cell r="C4033">
            <v>0</v>
          </cell>
          <cell r="E4033">
            <v>0</v>
          </cell>
        </row>
        <row r="4034">
          <cell r="C4034">
            <v>0</v>
          </cell>
          <cell r="E4034">
            <v>0</v>
          </cell>
        </row>
        <row r="4035">
          <cell r="C4035">
            <v>0</v>
          </cell>
          <cell r="E4035">
            <v>0</v>
          </cell>
        </row>
        <row r="4036">
          <cell r="C4036">
            <v>0</v>
          </cell>
          <cell r="E4036">
            <v>0</v>
          </cell>
        </row>
        <row r="4037">
          <cell r="C4037">
            <v>0</v>
          </cell>
          <cell r="E4037">
            <v>0</v>
          </cell>
        </row>
        <row r="4038">
          <cell r="C4038">
            <v>0</v>
          </cell>
          <cell r="E4038">
            <v>0</v>
          </cell>
        </row>
        <row r="4039">
          <cell r="C4039">
            <v>0</v>
          </cell>
          <cell r="E4039">
            <v>0</v>
          </cell>
        </row>
        <row r="4040">
          <cell r="C4040">
            <v>0</v>
          </cell>
          <cell r="E4040">
            <v>0</v>
          </cell>
        </row>
        <row r="4041">
          <cell r="C4041">
            <v>0</v>
          </cell>
          <cell r="E4041">
            <v>0</v>
          </cell>
        </row>
        <row r="4042">
          <cell r="C4042">
            <v>0</v>
          </cell>
          <cell r="E4042">
            <v>0</v>
          </cell>
        </row>
        <row r="4043">
          <cell r="C4043">
            <v>0</v>
          </cell>
          <cell r="E4043">
            <v>0</v>
          </cell>
        </row>
        <row r="4044">
          <cell r="C4044">
            <v>0</v>
          </cell>
          <cell r="E4044">
            <v>0</v>
          </cell>
        </row>
        <row r="4045">
          <cell r="C4045">
            <v>0</v>
          </cell>
          <cell r="E4045">
            <v>0</v>
          </cell>
        </row>
        <row r="4046">
          <cell r="C4046">
            <v>0</v>
          </cell>
          <cell r="E4046">
            <v>0</v>
          </cell>
        </row>
        <row r="4047">
          <cell r="C4047">
            <v>0</v>
          </cell>
          <cell r="E4047">
            <v>0</v>
          </cell>
        </row>
        <row r="4048">
          <cell r="C4048">
            <v>0</v>
          </cell>
          <cell r="E4048">
            <v>0</v>
          </cell>
        </row>
        <row r="4049">
          <cell r="C4049">
            <v>0</v>
          </cell>
          <cell r="E4049">
            <v>0</v>
          </cell>
        </row>
        <row r="4050">
          <cell r="C4050">
            <v>0</v>
          </cell>
          <cell r="E4050">
            <v>0</v>
          </cell>
        </row>
        <row r="4051">
          <cell r="C4051">
            <v>0</v>
          </cell>
          <cell r="E4051">
            <v>0</v>
          </cell>
        </row>
        <row r="4052">
          <cell r="C4052">
            <v>0</v>
          </cell>
          <cell r="E4052">
            <v>0</v>
          </cell>
        </row>
        <row r="4053">
          <cell r="C4053">
            <v>0</v>
          </cell>
          <cell r="E4053">
            <v>0</v>
          </cell>
        </row>
        <row r="4054">
          <cell r="C4054">
            <v>0</v>
          </cell>
          <cell r="E4054">
            <v>0</v>
          </cell>
        </row>
        <row r="4055">
          <cell r="C4055">
            <v>0</v>
          </cell>
          <cell r="E4055">
            <v>0</v>
          </cell>
        </row>
        <row r="4056">
          <cell r="C4056">
            <v>0</v>
          </cell>
          <cell r="E4056">
            <v>0</v>
          </cell>
        </row>
        <row r="4057">
          <cell r="C4057">
            <v>0</v>
          </cell>
          <cell r="E4057">
            <v>0</v>
          </cell>
        </row>
        <row r="4058">
          <cell r="C4058">
            <v>0</v>
          </cell>
          <cell r="E4058">
            <v>0</v>
          </cell>
        </row>
        <row r="4059">
          <cell r="C4059">
            <v>0</v>
          </cell>
          <cell r="E4059">
            <v>0</v>
          </cell>
        </row>
        <row r="4060">
          <cell r="C4060">
            <v>0</v>
          </cell>
          <cell r="E4060">
            <v>0</v>
          </cell>
        </row>
        <row r="4061">
          <cell r="C4061">
            <v>0</v>
          </cell>
          <cell r="E4061">
            <v>0</v>
          </cell>
        </row>
        <row r="4062">
          <cell r="C4062">
            <v>0</v>
          </cell>
          <cell r="E4062">
            <v>0</v>
          </cell>
        </row>
        <row r="4063">
          <cell r="C4063">
            <v>0</v>
          </cell>
          <cell r="E4063">
            <v>0</v>
          </cell>
        </row>
        <row r="4064">
          <cell r="C4064">
            <v>0</v>
          </cell>
          <cell r="E4064">
            <v>0</v>
          </cell>
        </row>
        <row r="4065">
          <cell r="C4065">
            <v>0</v>
          </cell>
          <cell r="E4065">
            <v>0</v>
          </cell>
        </row>
        <row r="4066">
          <cell r="C4066">
            <v>0</v>
          </cell>
          <cell r="E4066">
            <v>0</v>
          </cell>
        </row>
        <row r="4067">
          <cell r="C4067">
            <v>0</v>
          </cell>
          <cell r="E4067">
            <v>0</v>
          </cell>
        </row>
        <row r="4068">
          <cell r="C4068">
            <v>0</v>
          </cell>
          <cell r="E4068">
            <v>0</v>
          </cell>
        </row>
        <row r="4069">
          <cell r="C4069">
            <v>0</v>
          </cell>
          <cell r="E4069">
            <v>0</v>
          </cell>
        </row>
        <row r="4070">
          <cell r="C4070">
            <v>0</v>
          </cell>
          <cell r="E4070">
            <v>0</v>
          </cell>
        </row>
        <row r="4071">
          <cell r="C4071">
            <v>0</v>
          </cell>
          <cell r="E4071">
            <v>0</v>
          </cell>
        </row>
        <row r="4072">
          <cell r="C4072">
            <v>0</v>
          </cell>
          <cell r="E4072">
            <v>0</v>
          </cell>
        </row>
        <row r="4073">
          <cell r="C4073">
            <v>0</v>
          </cell>
          <cell r="E4073">
            <v>0</v>
          </cell>
        </row>
        <row r="4074">
          <cell r="C4074">
            <v>0</v>
          </cell>
          <cell r="E4074">
            <v>0</v>
          </cell>
        </row>
        <row r="4075">
          <cell r="C4075">
            <v>0</v>
          </cell>
          <cell r="E4075">
            <v>0</v>
          </cell>
        </row>
        <row r="4076">
          <cell r="C4076">
            <v>0</v>
          </cell>
          <cell r="E4076">
            <v>0</v>
          </cell>
        </row>
        <row r="4077">
          <cell r="C4077">
            <v>0</v>
          </cell>
          <cell r="E4077">
            <v>0</v>
          </cell>
        </row>
        <row r="4078">
          <cell r="C4078">
            <v>0</v>
          </cell>
          <cell r="E4078">
            <v>0</v>
          </cell>
        </row>
        <row r="4079">
          <cell r="C4079">
            <v>0</v>
          </cell>
          <cell r="E4079">
            <v>0</v>
          </cell>
        </row>
        <row r="4080">
          <cell r="C4080">
            <v>0</v>
          </cell>
          <cell r="E4080">
            <v>0</v>
          </cell>
        </row>
        <row r="4081">
          <cell r="C4081">
            <v>0</v>
          </cell>
          <cell r="E4081">
            <v>0</v>
          </cell>
        </row>
        <row r="4082">
          <cell r="C4082">
            <v>0</v>
          </cell>
          <cell r="E4082">
            <v>0</v>
          </cell>
        </row>
        <row r="4083">
          <cell r="C4083">
            <v>0</v>
          </cell>
          <cell r="E4083">
            <v>0</v>
          </cell>
        </row>
        <row r="4084">
          <cell r="C4084">
            <v>0</v>
          </cell>
          <cell r="E4084">
            <v>0</v>
          </cell>
        </row>
        <row r="4085">
          <cell r="C4085">
            <v>0</v>
          </cell>
          <cell r="E4085">
            <v>0</v>
          </cell>
        </row>
        <row r="4086">
          <cell r="C4086">
            <v>0</v>
          </cell>
          <cell r="E4086">
            <v>0</v>
          </cell>
        </row>
        <row r="4087">
          <cell r="C4087">
            <v>0</v>
          </cell>
          <cell r="E4087">
            <v>0</v>
          </cell>
        </row>
        <row r="4088">
          <cell r="C4088">
            <v>0</v>
          </cell>
          <cell r="E4088">
            <v>0</v>
          </cell>
        </row>
        <row r="4089">
          <cell r="C4089">
            <v>0</v>
          </cell>
          <cell r="E4089">
            <v>0</v>
          </cell>
        </row>
        <row r="4090">
          <cell r="C4090">
            <v>0</v>
          </cell>
          <cell r="E4090">
            <v>0</v>
          </cell>
        </row>
        <row r="4091">
          <cell r="C4091">
            <v>0</v>
          </cell>
          <cell r="E4091">
            <v>0</v>
          </cell>
        </row>
        <row r="4092">
          <cell r="C4092">
            <v>0</v>
          </cell>
          <cell r="E4092">
            <v>0</v>
          </cell>
        </row>
        <row r="4093">
          <cell r="C4093">
            <v>0</v>
          </cell>
          <cell r="E4093">
            <v>0</v>
          </cell>
        </row>
        <row r="4094">
          <cell r="C4094">
            <v>0</v>
          </cell>
          <cell r="E4094">
            <v>0</v>
          </cell>
        </row>
        <row r="4095">
          <cell r="C4095">
            <v>0</v>
          </cell>
          <cell r="E4095">
            <v>0</v>
          </cell>
        </row>
        <row r="4096">
          <cell r="C4096">
            <v>0</v>
          </cell>
          <cell r="E4096">
            <v>0</v>
          </cell>
        </row>
        <row r="4097">
          <cell r="C4097">
            <v>0</v>
          </cell>
          <cell r="E4097">
            <v>0</v>
          </cell>
        </row>
        <row r="4098">
          <cell r="C4098">
            <v>0</v>
          </cell>
          <cell r="E4098">
            <v>0</v>
          </cell>
        </row>
        <row r="4099">
          <cell r="C4099">
            <v>0</v>
          </cell>
          <cell r="E4099">
            <v>0</v>
          </cell>
        </row>
        <row r="4100">
          <cell r="C4100">
            <v>0</v>
          </cell>
          <cell r="E4100">
            <v>0</v>
          </cell>
        </row>
        <row r="4101">
          <cell r="C4101">
            <v>0</v>
          </cell>
          <cell r="E4101">
            <v>0</v>
          </cell>
        </row>
        <row r="4102">
          <cell r="C4102">
            <v>0</v>
          </cell>
          <cell r="E4102">
            <v>0</v>
          </cell>
        </row>
        <row r="4103">
          <cell r="C4103">
            <v>0</v>
          </cell>
          <cell r="E4103">
            <v>0</v>
          </cell>
        </row>
        <row r="4104">
          <cell r="C4104">
            <v>0</v>
          </cell>
          <cell r="E4104">
            <v>0</v>
          </cell>
        </row>
        <row r="4105">
          <cell r="C4105">
            <v>0</v>
          </cell>
          <cell r="E4105">
            <v>0</v>
          </cell>
        </row>
        <row r="4106">
          <cell r="C4106">
            <v>0</v>
          </cell>
          <cell r="E4106">
            <v>0</v>
          </cell>
        </row>
        <row r="4107">
          <cell r="C4107">
            <v>0</v>
          </cell>
          <cell r="E4107">
            <v>0</v>
          </cell>
        </row>
        <row r="4108">
          <cell r="C4108">
            <v>0</v>
          </cell>
          <cell r="E4108">
            <v>0</v>
          </cell>
        </row>
        <row r="4109">
          <cell r="C4109">
            <v>0</v>
          </cell>
          <cell r="E4109">
            <v>0</v>
          </cell>
        </row>
        <row r="4110">
          <cell r="C4110">
            <v>0</v>
          </cell>
          <cell r="E4110">
            <v>0</v>
          </cell>
        </row>
        <row r="4111">
          <cell r="C4111">
            <v>0</v>
          </cell>
          <cell r="E4111">
            <v>0</v>
          </cell>
        </row>
        <row r="4112">
          <cell r="C4112">
            <v>0</v>
          </cell>
          <cell r="E4112">
            <v>0</v>
          </cell>
        </row>
        <row r="4113">
          <cell r="C4113">
            <v>0</v>
          </cell>
          <cell r="E4113">
            <v>0</v>
          </cell>
        </row>
        <row r="4114">
          <cell r="C4114">
            <v>0</v>
          </cell>
          <cell r="E4114">
            <v>0</v>
          </cell>
        </row>
        <row r="4115">
          <cell r="C4115">
            <v>0</v>
          </cell>
          <cell r="E4115">
            <v>0</v>
          </cell>
        </row>
        <row r="4116">
          <cell r="C4116">
            <v>0</v>
          </cell>
          <cell r="E4116">
            <v>0</v>
          </cell>
        </row>
        <row r="4117">
          <cell r="C4117">
            <v>0</v>
          </cell>
          <cell r="E4117">
            <v>0</v>
          </cell>
        </row>
        <row r="4118">
          <cell r="C4118">
            <v>0</v>
          </cell>
          <cell r="E4118">
            <v>0</v>
          </cell>
        </row>
        <row r="4119">
          <cell r="C4119">
            <v>0</v>
          </cell>
          <cell r="E4119">
            <v>0</v>
          </cell>
        </row>
        <row r="4120">
          <cell r="C4120">
            <v>0</v>
          </cell>
          <cell r="E4120">
            <v>0</v>
          </cell>
        </row>
        <row r="4121">
          <cell r="C4121">
            <v>0</v>
          </cell>
          <cell r="E4121">
            <v>0</v>
          </cell>
        </row>
        <row r="4122">
          <cell r="C4122">
            <v>0</v>
          </cell>
          <cell r="E4122">
            <v>0</v>
          </cell>
        </row>
        <row r="4123">
          <cell r="C4123">
            <v>0</v>
          </cell>
          <cell r="E4123">
            <v>0</v>
          </cell>
        </row>
        <row r="4124">
          <cell r="C4124">
            <v>0</v>
          </cell>
          <cell r="E4124">
            <v>0</v>
          </cell>
        </row>
        <row r="4125">
          <cell r="C4125">
            <v>0</v>
          </cell>
          <cell r="E4125">
            <v>0</v>
          </cell>
        </row>
        <row r="4126">
          <cell r="C4126">
            <v>0</v>
          </cell>
          <cell r="E4126">
            <v>0</v>
          </cell>
        </row>
        <row r="4127">
          <cell r="C4127">
            <v>0</v>
          </cell>
          <cell r="E4127">
            <v>0</v>
          </cell>
        </row>
        <row r="4128">
          <cell r="C4128">
            <v>0</v>
          </cell>
          <cell r="E4128">
            <v>0</v>
          </cell>
        </row>
        <row r="4129">
          <cell r="C4129">
            <v>0</v>
          </cell>
          <cell r="E4129">
            <v>0</v>
          </cell>
        </row>
        <row r="4130">
          <cell r="C4130">
            <v>0</v>
          </cell>
          <cell r="E4130">
            <v>0</v>
          </cell>
        </row>
        <row r="4131">
          <cell r="C4131">
            <v>0</v>
          </cell>
          <cell r="E4131">
            <v>0</v>
          </cell>
        </row>
        <row r="4132">
          <cell r="C4132">
            <v>0</v>
          </cell>
          <cell r="E4132">
            <v>0</v>
          </cell>
        </row>
        <row r="4133">
          <cell r="C4133">
            <v>0</v>
          </cell>
          <cell r="E4133">
            <v>0</v>
          </cell>
        </row>
        <row r="4134">
          <cell r="C4134">
            <v>0</v>
          </cell>
          <cell r="E4134">
            <v>0</v>
          </cell>
        </row>
        <row r="4135">
          <cell r="C4135">
            <v>0</v>
          </cell>
          <cell r="E4135">
            <v>0</v>
          </cell>
        </row>
        <row r="4136">
          <cell r="C4136">
            <v>0</v>
          </cell>
          <cell r="E4136">
            <v>0</v>
          </cell>
        </row>
        <row r="4137">
          <cell r="C4137">
            <v>0</v>
          </cell>
          <cell r="E4137">
            <v>0</v>
          </cell>
        </row>
        <row r="4138">
          <cell r="C4138">
            <v>0</v>
          </cell>
          <cell r="E4138">
            <v>0</v>
          </cell>
        </row>
        <row r="4139">
          <cell r="C4139">
            <v>0</v>
          </cell>
          <cell r="E4139">
            <v>0</v>
          </cell>
        </row>
        <row r="4140">
          <cell r="C4140">
            <v>0</v>
          </cell>
          <cell r="E4140">
            <v>0</v>
          </cell>
        </row>
        <row r="4141">
          <cell r="C4141">
            <v>0</v>
          </cell>
          <cell r="E4141">
            <v>0</v>
          </cell>
        </row>
        <row r="4142">
          <cell r="C4142">
            <v>0</v>
          </cell>
          <cell r="E4142">
            <v>0</v>
          </cell>
        </row>
        <row r="4143">
          <cell r="C4143">
            <v>0</v>
          </cell>
          <cell r="E4143">
            <v>0</v>
          </cell>
        </row>
        <row r="4144">
          <cell r="C4144">
            <v>0</v>
          </cell>
          <cell r="E4144">
            <v>0</v>
          </cell>
        </row>
        <row r="4145">
          <cell r="C4145">
            <v>0</v>
          </cell>
          <cell r="E4145">
            <v>0</v>
          </cell>
        </row>
        <row r="4146">
          <cell r="C4146">
            <v>0</v>
          </cell>
          <cell r="E4146">
            <v>0</v>
          </cell>
        </row>
        <row r="4147">
          <cell r="C4147">
            <v>0</v>
          </cell>
          <cell r="E4147">
            <v>0</v>
          </cell>
        </row>
        <row r="4148">
          <cell r="C4148">
            <v>0</v>
          </cell>
          <cell r="E4148">
            <v>0</v>
          </cell>
        </row>
        <row r="4149">
          <cell r="C4149">
            <v>0</v>
          </cell>
          <cell r="E4149">
            <v>0</v>
          </cell>
        </row>
        <row r="4150">
          <cell r="C4150">
            <v>0</v>
          </cell>
          <cell r="E4150">
            <v>0</v>
          </cell>
        </row>
        <row r="4151">
          <cell r="C4151">
            <v>0</v>
          </cell>
          <cell r="E4151">
            <v>0</v>
          </cell>
        </row>
        <row r="4152">
          <cell r="C4152">
            <v>0</v>
          </cell>
          <cell r="E4152">
            <v>0</v>
          </cell>
        </row>
        <row r="4153">
          <cell r="C4153">
            <v>0</v>
          </cell>
          <cell r="E4153">
            <v>0</v>
          </cell>
        </row>
        <row r="4154">
          <cell r="C4154">
            <v>0</v>
          </cell>
          <cell r="E4154">
            <v>0</v>
          </cell>
        </row>
        <row r="4155">
          <cell r="C4155">
            <v>0</v>
          </cell>
          <cell r="E4155">
            <v>0</v>
          </cell>
        </row>
        <row r="4156">
          <cell r="C4156">
            <v>0</v>
          </cell>
          <cell r="E4156">
            <v>0</v>
          </cell>
        </row>
        <row r="4157">
          <cell r="C4157">
            <v>0</v>
          </cell>
          <cell r="E4157">
            <v>0</v>
          </cell>
        </row>
        <row r="4158">
          <cell r="C4158">
            <v>0</v>
          </cell>
          <cell r="E4158">
            <v>0</v>
          </cell>
        </row>
        <row r="4159">
          <cell r="C4159">
            <v>0</v>
          </cell>
          <cell r="E4159">
            <v>0</v>
          </cell>
        </row>
        <row r="4160">
          <cell r="C4160">
            <v>0</v>
          </cell>
          <cell r="E4160">
            <v>0</v>
          </cell>
        </row>
        <row r="4161">
          <cell r="C4161">
            <v>0</v>
          </cell>
          <cell r="E4161">
            <v>0</v>
          </cell>
        </row>
        <row r="4162">
          <cell r="C4162">
            <v>0</v>
          </cell>
          <cell r="E4162">
            <v>0</v>
          </cell>
        </row>
        <row r="4163">
          <cell r="C4163">
            <v>0</v>
          </cell>
          <cell r="E4163">
            <v>0</v>
          </cell>
        </row>
        <row r="4164">
          <cell r="C4164">
            <v>0</v>
          </cell>
          <cell r="E4164">
            <v>0</v>
          </cell>
        </row>
        <row r="4165">
          <cell r="C4165">
            <v>0</v>
          </cell>
          <cell r="E4165">
            <v>0</v>
          </cell>
        </row>
        <row r="4166">
          <cell r="C4166">
            <v>0</v>
          </cell>
          <cell r="E4166">
            <v>0</v>
          </cell>
        </row>
        <row r="4167">
          <cell r="C4167">
            <v>0</v>
          </cell>
          <cell r="E4167">
            <v>0</v>
          </cell>
        </row>
        <row r="4168">
          <cell r="C4168">
            <v>0</v>
          </cell>
          <cell r="E4168">
            <v>0</v>
          </cell>
        </row>
        <row r="4169">
          <cell r="C4169">
            <v>0</v>
          </cell>
          <cell r="E4169">
            <v>0</v>
          </cell>
        </row>
        <row r="4170">
          <cell r="C4170">
            <v>0</v>
          </cell>
          <cell r="E4170">
            <v>0</v>
          </cell>
        </row>
        <row r="4171">
          <cell r="C4171">
            <v>0</v>
          </cell>
          <cell r="E4171">
            <v>0</v>
          </cell>
        </row>
        <row r="4172">
          <cell r="C4172">
            <v>0</v>
          </cell>
          <cell r="E4172">
            <v>0</v>
          </cell>
        </row>
        <row r="4173">
          <cell r="C4173">
            <v>0</v>
          </cell>
          <cell r="E4173">
            <v>0</v>
          </cell>
        </row>
        <row r="4174">
          <cell r="C4174">
            <v>0</v>
          </cell>
          <cell r="E4174">
            <v>0</v>
          </cell>
        </row>
        <row r="4175">
          <cell r="C4175">
            <v>0</v>
          </cell>
          <cell r="E4175">
            <v>0</v>
          </cell>
        </row>
        <row r="4176">
          <cell r="C4176">
            <v>0</v>
          </cell>
          <cell r="E4176">
            <v>0</v>
          </cell>
        </row>
        <row r="4177">
          <cell r="C4177">
            <v>0</v>
          </cell>
          <cell r="E4177">
            <v>0</v>
          </cell>
        </row>
        <row r="4178">
          <cell r="C4178">
            <v>0</v>
          </cell>
          <cell r="E4178">
            <v>0</v>
          </cell>
        </row>
        <row r="4179">
          <cell r="C4179">
            <v>0</v>
          </cell>
          <cell r="E4179">
            <v>0</v>
          </cell>
        </row>
        <row r="4180">
          <cell r="C4180">
            <v>0</v>
          </cell>
          <cell r="E4180">
            <v>0</v>
          </cell>
        </row>
        <row r="4181">
          <cell r="C4181">
            <v>0</v>
          </cell>
          <cell r="E4181">
            <v>0</v>
          </cell>
        </row>
        <row r="4182">
          <cell r="C4182">
            <v>0</v>
          </cell>
          <cell r="E4182">
            <v>0</v>
          </cell>
        </row>
        <row r="4183">
          <cell r="C4183">
            <v>0</v>
          </cell>
          <cell r="E4183">
            <v>0</v>
          </cell>
        </row>
        <row r="4184">
          <cell r="C4184">
            <v>0</v>
          </cell>
          <cell r="E4184">
            <v>0</v>
          </cell>
        </row>
        <row r="4185">
          <cell r="C4185">
            <v>0</v>
          </cell>
          <cell r="E4185">
            <v>0</v>
          </cell>
        </row>
        <row r="4186">
          <cell r="C4186">
            <v>0</v>
          </cell>
          <cell r="E4186">
            <v>0</v>
          </cell>
        </row>
        <row r="4187">
          <cell r="C4187">
            <v>0</v>
          </cell>
          <cell r="E4187">
            <v>0</v>
          </cell>
        </row>
        <row r="4188">
          <cell r="C4188">
            <v>0</v>
          </cell>
          <cell r="E4188">
            <v>0</v>
          </cell>
        </row>
        <row r="4189">
          <cell r="C4189">
            <v>0</v>
          </cell>
          <cell r="E4189">
            <v>0</v>
          </cell>
        </row>
        <row r="4190">
          <cell r="C4190">
            <v>0</v>
          </cell>
          <cell r="E4190">
            <v>0</v>
          </cell>
        </row>
        <row r="4191">
          <cell r="C4191">
            <v>0</v>
          </cell>
          <cell r="E4191">
            <v>0</v>
          </cell>
        </row>
        <row r="4192">
          <cell r="C4192">
            <v>0</v>
          </cell>
          <cell r="E4192">
            <v>0</v>
          </cell>
        </row>
        <row r="4193">
          <cell r="C4193">
            <v>0</v>
          </cell>
          <cell r="E4193">
            <v>0</v>
          </cell>
        </row>
        <row r="4194">
          <cell r="C4194">
            <v>0</v>
          </cell>
          <cell r="E4194">
            <v>0</v>
          </cell>
        </row>
        <row r="4195">
          <cell r="C4195">
            <v>0</v>
          </cell>
          <cell r="E4195">
            <v>0</v>
          </cell>
        </row>
        <row r="4196">
          <cell r="C4196">
            <v>0</v>
          </cell>
          <cell r="E4196">
            <v>0</v>
          </cell>
        </row>
        <row r="4197">
          <cell r="C4197">
            <v>0</v>
          </cell>
          <cell r="E4197">
            <v>0</v>
          </cell>
        </row>
        <row r="4198">
          <cell r="C4198">
            <v>0</v>
          </cell>
          <cell r="E4198">
            <v>0</v>
          </cell>
        </row>
        <row r="4199">
          <cell r="C4199">
            <v>0</v>
          </cell>
          <cell r="E4199">
            <v>0</v>
          </cell>
        </row>
        <row r="4200">
          <cell r="C4200">
            <v>0</v>
          </cell>
          <cell r="E4200">
            <v>0</v>
          </cell>
        </row>
        <row r="4201">
          <cell r="C4201">
            <v>0</v>
          </cell>
          <cell r="E4201">
            <v>0</v>
          </cell>
        </row>
        <row r="4202">
          <cell r="C4202">
            <v>0</v>
          </cell>
          <cell r="E4202">
            <v>0</v>
          </cell>
        </row>
        <row r="4203">
          <cell r="C4203">
            <v>0</v>
          </cell>
          <cell r="E4203">
            <v>0</v>
          </cell>
        </row>
        <row r="4204">
          <cell r="C4204">
            <v>0</v>
          </cell>
          <cell r="E4204">
            <v>0</v>
          </cell>
        </row>
        <row r="4205">
          <cell r="C4205">
            <v>0</v>
          </cell>
          <cell r="E4205">
            <v>0</v>
          </cell>
        </row>
        <row r="4206">
          <cell r="C4206">
            <v>0</v>
          </cell>
          <cell r="E4206">
            <v>0</v>
          </cell>
        </row>
        <row r="4207">
          <cell r="C4207">
            <v>0</v>
          </cell>
          <cell r="E4207">
            <v>0</v>
          </cell>
        </row>
        <row r="4208">
          <cell r="C4208">
            <v>0</v>
          </cell>
          <cell r="E4208">
            <v>0</v>
          </cell>
        </row>
        <row r="4209">
          <cell r="C4209">
            <v>0</v>
          </cell>
          <cell r="E4209">
            <v>0</v>
          </cell>
        </row>
        <row r="4210">
          <cell r="C4210">
            <v>0</v>
          </cell>
          <cell r="E4210">
            <v>0</v>
          </cell>
        </row>
        <row r="4211">
          <cell r="C4211">
            <v>0</v>
          </cell>
          <cell r="E4211">
            <v>0</v>
          </cell>
        </row>
        <row r="4212">
          <cell r="C4212">
            <v>0</v>
          </cell>
          <cell r="E4212">
            <v>0</v>
          </cell>
        </row>
        <row r="4213">
          <cell r="C4213">
            <v>0</v>
          </cell>
          <cell r="E4213">
            <v>0</v>
          </cell>
        </row>
        <row r="4214">
          <cell r="C4214">
            <v>0</v>
          </cell>
          <cell r="E4214">
            <v>0</v>
          </cell>
        </row>
        <row r="4215">
          <cell r="C4215">
            <v>0</v>
          </cell>
          <cell r="E4215">
            <v>0</v>
          </cell>
        </row>
        <row r="4216">
          <cell r="C4216">
            <v>0</v>
          </cell>
          <cell r="E4216">
            <v>0</v>
          </cell>
        </row>
        <row r="4217">
          <cell r="C4217">
            <v>0</v>
          </cell>
          <cell r="E4217">
            <v>0</v>
          </cell>
        </row>
        <row r="4218">
          <cell r="C4218">
            <v>0</v>
          </cell>
          <cell r="E4218">
            <v>0</v>
          </cell>
        </row>
        <row r="4219">
          <cell r="C4219">
            <v>0</v>
          </cell>
          <cell r="E4219">
            <v>0</v>
          </cell>
        </row>
        <row r="4220">
          <cell r="C4220">
            <v>0</v>
          </cell>
          <cell r="E4220">
            <v>0</v>
          </cell>
        </row>
        <row r="4221">
          <cell r="C4221">
            <v>0</v>
          </cell>
          <cell r="E4221">
            <v>0</v>
          </cell>
        </row>
        <row r="4222">
          <cell r="C4222">
            <v>0</v>
          </cell>
          <cell r="E4222">
            <v>0</v>
          </cell>
        </row>
        <row r="4223">
          <cell r="C4223">
            <v>0</v>
          </cell>
          <cell r="E4223">
            <v>0</v>
          </cell>
        </row>
        <row r="4224">
          <cell r="C4224">
            <v>0</v>
          </cell>
          <cell r="E4224">
            <v>0</v>
          </cell>
        </row>
        <row r="4225">
          <cell r="C4225">
            <v>0</v>
          </cell>
          <cell r="E4225">
            <v>0</v>
          </cell>
        </row>
        <row r="4226">
          <cell r="C4226">
            <v>0</v>
          </cell>
          <cell r="E4226">
            <v>0</v>
          </cell>
        </row>
        <row r="4227">
          <cell r="C4227">
            <v>0</v>
          </cell>
          <cell r="E4227">
            <v>0</v>
          </cell>
        </row>
        <row r="4228">
          <cell r="C4228">
            <v>0</v>
          </cell>
          <cell r="E4228">
            <v>0</v>
          </cell>
        </row>
        <row r="4229">
          <cell r="C4229">
            <v>0</v>
          </cell>
          <cell r="E4229">
            <v>0</v>
          </cell>
        </row>
        <row r="4230">
          <cell r="C4230">
            <v>0</v>
          </cell>
          <cell r="E4230">
            <v>0</v>
          </cell>
        </row>
        <row r="4231">
          <cell r="C4231">
            <v>0</v>
          </cell>
          <cell r="E4231">
            <v>0</v>
          </cell>
        </row>
        <row r="4232">
          <cell r="C4232">
            <v>0</v>
          </cell>
          <cell r="E4232">
            <v>0</v>
          </cell>
        </row>
        <row r="4233">
          <cell r="C4233">
            <v>0</v>
          </cell>
          <cell r="E4233">
            <v>0</v>
          </cell>
        </row>
        <row r="4234">
          <cell r="C4234">
            <v>0</v>
          </cell>
          <cell r="E4234">
            <v>0</v>
          </cell>
        </row>
        <row r="4235">
          <cell r="C4235">
            <v>0</v>
          </cell>
          <cell r="E4235">
            <v>0</v>
          </cell>
        </row>
        <row r="4236">
          <cell r="C4236">
            <v>0</v>
          </cell>
          <cell r="E4236">
            <v>0</v>
          </cell>
        </row>
        <row r="4237">
          <cell r="C4237">
            <v>0</v>
          </cell>
          <cell r="E4237">
            <v>0</v>
          </cell>
        </row>
        <row r="4238">
          <cell r="C4238">
            <v>0</v>
          </cell>
          <cell r="E4238">
            <v>0</v>
          </cell>
        </row>
        <row r="4239">
          <cell r="C4239">
            <v>0</v>
          </cell>
          <cell r="E4239">
            <v>0</v>
          </cell>
        </row>
        <row r="4240">
          <cell r="C4240">
            <v>0</v>
          </cell>
          <cell r="E4240">
            <v>0</v>
          </cell>
        </row>
        <row r="4241">
          <cell r="C4241">
            <v>0</v>
          </cell>
          <cell r="E4241">
            <v>0</v>
          </cell>
        </row>
        <row r="4242">
          <cell r="C4242">
            <v>0</v>
          </cell>
          <cell r="E4242">
            <v>0</v>
          </cell>
        </row>
        <row r="4243">
          <cell r="C4243">
            <v>0</v>
          </cell>
          <cell r="E4243">
            <v>0</v>
          </cell>
        </row>
        <row r="4244">
          <cell r="C4244">
            <v>0</v>
          </cell>
          <cell r="E4244">
            <v>0</v>
          </cell>
        </row>
        <row r="4245">
          <cell r="C4245">
            <v>0</v>
          </cell>
          <cell r="E4245">
            <v>0</v>
          </cell>
        </row>
        <row r="4246">
          <cell r="C4246">
            <v>0</v>
          </cell>
          <cell r="E4246">
            <v>0</v>
          </cell>
        </row>
        <row r="4247">
          <cell r="C4247">
            <v>0</v>
          </cell>
          <cell r="E4247">
            <v>0</v>
          </cell>
        </row>
        <row r="4248">
          <cell r="C4248">
            <v>0</v>
          </cell>
          <cell r="E4248">
            <v>0</v>
          </cell>
        </row>
        <row r="4249">
          <cell r="C4249">
            <v>0</v>
          </cell>
          <cell r="E4249">
            <v>0</v>
          </cell>
        </row>
        <row r="4250">
          <cell r="C4250">
            <v>0</v>
          </cell>
          <cell r="E4250">
            <v>0</v>
          </cell>
        </row>
        <row r="4251">
          <cell r="C4251">
            <v>0</v>
          </cell>
          <cell r="E4251">
            <v>0</v>
          </cell>
        </row>
        <row r="4252">
          <cell r="C4252">
            <v>0</v>
          </cell>
          <cell r="E4252">
            <v>0</v>
          </cell>
        </row>
        <row r="4253">
          <cell r="C4253">
            <v>0</v>
          </cell>
          <cell r="E4253">
            <v>0</v>
          </cell>
        </row>
        <row r="4254">
          <cell r="C4254">
            <v>0</v>
          </cell>
          <cell r="E4254">
            <v>0</v>
          </cell>
        </row>
        <row r="4255">
          <cell r="C4255">
            <v>0</v>
          </cell>
          <cell r="E4255">
            <v>0</v>
          </cell>
        </row>
        <row r="4256">
          <cell r="C4256">
            <v>0</v>
          </cell>
          <cell r="E4256">
            <v>0</v>
          </cell>
        </row>
        <row r="4257">
          <cell r="C4257">
            <v>0</v>
          </cell>
          <cell r="E4257">
            <v>0</v>
          </cell>
        </row>
        <row r="4258">
          <cell r="C4258">
            <v>0</v>
          </cell>
          <cell r="E4258">
            <v>0</v>
          </cell>
        </row>
        <row r="4259">
          <cell r="C4259">
            <v>0</v>
          </cell>
          <cell r="E4259">
            <v>0</v>
          </cell>
        </row>
        <row r="4260">
          <cell r="C4260">
            <v>0</v>
          </cell>
          <cell r="E4260">
            <v>0</v>
          </cell>
        </row>
        <row r="4261">
          <cell r="C4261">
            <v>0</v>
          </cell>
          <cell r="E4261">
            <v>0</v>
          </cell>
        </row>
        <row r="4262">
          <cell r="C4262">
            <v>0</v>
          </cell>
          <cell r="E4262">
            <v>0</v>
          </cell>
        </row>
        <row r="4263">
          <cell r="C4263">
            <v>0</v>
          </cell>
          <cell r="E4263">
            <v>0</v>
          </cell>
        </row>
        <row r="4264">
          <cell r="C4264">
            <v>0</v>
          </cell>
          <cell r="E4264">
            <v>0</v>
          </cell>
        </row>
        <row r="4265">
          <cell r="C4265">
            <v>0</v>
          </cell>
          <cell r="E4265">
            <v>0</v>
          </cell>
        </row>
        <row r="4266">
          <cell r="C4266">
            <v>0</v>
          </cell>
          <cell r="E4266">
            <v>0</v>
          </cell>
        </row>
        <row r="4267">
          <cell r="C4267">
            <v>0</v>
          </cell>
          <cell r="E4267">
            <v>0</v>
          </cell>
        </row>
        <row r="4268">
          <cell r="C4268">
            <v>0</v>
          </cell>
          <cell r="E4268">
            <v>0</v>
          </cell>
        </row>
        <row r="4269">
          <cell r="C4269">
            <v>0</v>
          </cell>
          <cell r="E4269">
            <v>0</v>
          </cell>
        </row>
        <row r="4270">
          <cell r="C4270">
            <v>0</v>
          </cell>
          <cell r="E4270">
            <v>0</v>
          </cell>
        </row>
        <row r="4271">
          <cell r="C4271">
            <v>0</v>
          </cell>
          <cell r="E4271">
            <v>0</v>
          </cell>
        </row>
        <row r="4272">
          <cell r="C4272">
            <v>0</v>
          </cell>
          <cell r="E4272">
            <v>0</v>
          </cell>
        </row>
        <row r="4273">
          <cell r="C4273">
            <v>0</v>
          </cell>
          <cell r="E4273">
            <v>0</v>
          </cell>
        </row>
        <row r="4274">
          <cell r="C4274">
            <v>0</v>
          </cell>
          <cell r="E4274">
            <v>0</v>
          </cell>
        </row>
        <row r="4275">
          <cell r="C4275">
            <v>0</v>
          </cell>
          <cell r="E4275">
            <v>0</v>
          </cell>
        </row>
        <row r="4276">
          <cell r="C4276">
            <v>0</v>
          </cell>
          <cell r="E4276">
            <v>0</v>
          </cell>
        </row>
        <row r="4277">
          <cell r="C4277">
            <v>0</v>
          </cell>
          <cell r="E4277">
            <v>0</v>
          </cell>
        </row>
        <row r="4278">
          <cell r="C4278">
            <v>0</v>
          </cell>
          <cell r="E4278">
            <v>0</v>
          </cell>
        </row>
        <row r="4279">
          <cell r="C4279">
            <v>0</v>
          </cell>
          <cell r="E4279">
            <v>0</v>
          </cell>
        </row>
        <row r="4280">
          <cell r="C4280">
            <v>0</v>
          </cell>
          <cell r="E4280">
            <v>0</v>
          </cell>
        </row>
        <row r="4281">
          <cell r="C4281">
            <v>0</v>
          </cell>
          <cell r="E4281">
            <v>0</v>
          </cell>
        </row>
        <row r="4282">
          <cell r="C4282">
            <v>0</v>
          </cell>
          <cell r="E4282">
            <v>0</v>
          </cell>
        </row>
        <row r="4283">
          <cell r="C4283">
            <v>0</v>
          </cell>
          <cell r="E4283">
            <v>0</v>
          </cell>
        </row>
        <row r="4284">
          <cell r="C4284">
            <v>0</v>
          </cell>
          <cell r="E4284">
            <v>0</v>
          </cell>
        </row>
        <row r="4285">
          <cell r="C4285">
            <v>0</v>
          </cell>
          <cell r="E4285">
            <v>0</v>
          </cell>
        </row>
        <row r="4286">
          <cell r="C4286">
            <v>0</v>
          </cell>
          <cell r="E4286">
            <v>0</v>
          </cell>
        </row>
        <row r="4287">
          <cell r="C4287">
            <v>0</v>
          </cell>
          <cell r="E4287">
            <v>0</v>
          </cell>
        </row>
        <row r="4288">
          <cell r="C4288">
            <v>0</v>
          </cell>
          <cell r="E4288">
            <v>0</v>
          </cell>
        </row>
        <row r="4289">
          <cell r="C4289">
            <v>0</v>
          </cell>
          <cell r="E4289">
            <v>0</v>
          </cell>
        </row>
        <row r="4290">
          <cell r="C4290">
            <v>0</v>
          </cell>
          <cell r="E4290">
            <v>0</v>
          </cell>
        </row>
        <row r="4291">
          <cell r="C4291">
            <v>0</v>
          </cell>
          <cell r="E4291">
            <v>0</v>
          </cell>
        </row>
        <row r="4292">
          <cell r="C4292">
            <v>0</v>
          </cell>
          <cell r="E4292">
            <v>0</v>
          </cell>
        </row>
        <row r="4293">
          <cell r="C4293">
            <v>0</v>
          </cell>
          <cell r="E4293">
            <v>0</v>
          </cell>
        </row>
        <row r="4294">
          <cell r="C4294">
            <v>0</v>
          </cell>
          <cell r="E4294">
            <v>0</v>
          </cell>
        </row>
        <row r="4295">
          <cell r="C4295">
            <v>0</v>
          </cell>
          <cell r="E4295">
            <v>0</v>
          </cell>
        </row>
        <row r="4296">
          <cell r="C4296">
            <v>0</v>
          </cell>
          <cell r="E4296">
            <v>0</v>
          </cell>
        </row>
        <row r="4297">
          <cell r="C4297">
            <v>0</v>
          </cell>
          <cell r="E4297">
            <v>0</v>
          </cell>
        </row>
        <row r="4298">
          <cell r="C4298">
            <v>0</v>
          </cell>
          <cell r="E4298">
            <v>0</v>
          </cell>
        </row>
        <row r="4299">
          <cell r="C4299">
            <v>0</v>
          </cell>
          <cell r="E4299">
            <v>0</v>
          </cell>
        </row>
        <row r="4300">
          <cell r="C4300">
            <v>0</v>
          </cell>
          <cell r="E4300">
            <v>0</v>
          </cell>
        </row>
        <row r="4301">
          <cell r="C4301">
            <v>0</v>
          </cell>
          <cell r="E4301">
            <v>0</v>
          </cell>
        </row>
        <row r="4302">
          <cell r="C4302">
            <v>0</v>
          </cell>
          <cell r="E4302">
            <v>0</v>
          </cell>
        </row>
        <row r="4303">
          <cell r="C4303">
            <v>0</v>
          </cell>
          <cell r="E4303">
            <v>0</v>
          </cell>
        </row>
        <row r="4304">
          <cell r="C4304">
            <v>0</v>
          </cell>
          <cell r="E4304">
            <v>0</v>
          </cell>
        </row>
        <row r="4305">
          <cell r="C4305">
            <v>0</v>
          </cell>
          <cell r="E4305">
            <v>0</v>
          </cell>
        </row>
        <row r="4306">
          <cell r="C4306">
            <v>0</v>
          </cell>
          <cell r="E4306">
            <v>0</v>
          </cell>
        </row>
        <row r="4307">
          <cell r="C4307">
            <v>0</v>
          </cell>
          <cell r="E4307">
            <v>0</v>
          </cell>
        </row>
        <row r="4308">
          <cell r="C4308">
            <v>0</v>
          </cell>
          <cell r="E4308">
            <v>0</v>
          </cell>
        </row>
        <row r="4309">
          <cell r="C4309">
            <v>0</v>
          </cell>
          <cell r="E4309">
            <v>0</v>
          </cell>
        </row>
        <row r="4310">
          <cell r="C4310">
            <v>0</v>
          </cell>
          <cell r="E4310">
            <v>0</v>
          </cell>
        </row>
        <row r="4311">
          <cell r="C4311">
            <v>0</v>
          </cell>
          <cell r="E4311">
            <v>0</v>
          </cell>
        </row>
        <row r="4312">
          <cell r="C4312">
            <v>0</v>
          </cell>
          <cell r="E4312">
            <v>0</v>
          </cell>
        </row>
        <row r="4313">
          <cell r="C4313">
            <v>0</v>
          </cell>
          <cell r="E4313">
            <v>0</v>
          </cell>
        </row>
        <row r="4314">
          <cell r="C4314">
            <v>0</v>
          </cell>
          <cell r="E4314">
            <v>0</v>
          </cell>
        </row>
        <row r="4315">
          <cell r="C4315">
            <v>0</v>
          </cell>
          <cell r="E4315">
            <v>0</v>
          </cell>
        </row>
        <row r="4316">
          <cell r="C4316">
            <v>0</v>
          </cell>
          <cell r="E4316">
            <v>0</v>
          </cell>
        </row>
        <row r="4317">
          <cell r="C4317">
            <v>0</v>
          </cell>
          <cell r="E4317">
            <v>0</v>
          </cell>
        </row>
        <row r="4318">
          <cell r="C4318">
            <v>0</v>
          </cell>
          <cell r="E4318">
            <v>0</v>
          </cell>
        </row>
        <row r="4319">
          <cell r="C4319">
            <v>0</v>
          </cell>
          <cell r="E4319">
            <v>0</v>
          </cell>
        </row>
        <row r="4320">
          <cell r="C4320">
            <v>0</v>
          </cell>
          <cell r="E4320">
            <v>0</v>
          </cell>
        </row>
        <row r="4321">
          <cell r="C4321">
            <v>0</v>
          </cell>
          <cell r="E4321">
            <v>0</v>
          </cell>
        </row>
        <row r="4322">
          <cell r="C4322">
            <v>0</v>
          </cell>
          <cell r="E4322">
            <v>0</v>
          </cell>
        </row>
        <row r="4323">
          <cell r="C4323">
            <v>0</v>
          </cell>
          <cell r="E4323">
            <v>0</v>
          </cell>
        </row>
        <row r="4324">
          <cell r="C4324">
            <v>0</v>
          </cell>
          <cell r="E4324">
            <v>0</v>
          </cell>
        </row>
        <row r="4325">
          <cell r="C4325">
            <v>0</v>
          </cell>
          <cell r="E4325">
            <v>0</v>
          </cell>
        </row>
        <row r="4326">
          <cell r="C4326">
            <v>0</v>
          </cell>
          <cell r="E4326">
            <v>0</v>
          </cell>
        </row>
        <row r="4327">
          <cell r="C4327">
            <v>0</v>
          </cell>
          <cell r="E4327">
            <v>0</v>
          </cell>
        </row>
        <row r="4328">
          <cell r="C4328">
            <v>0</v>
          </cell>
          <cell r="E4328">
            <v>0</v>
          </cell>
        </row>
        <row r="4329">
          <cell r="C4329">
            <v>0</v>
          </cell>
          <cell r="E4329">
            <v>0</v>
          </cell>
        </row>
        <row r="4330">
          <cell r="C4330">
            <v>0</v>
          </cell>
          <cell r="E4330">
            <v>0</v>
          </cell>
        </row>
        <row r="4331">
          <cell r="C4331">
            <v>0</v>
          </cell>
          <cell r="E4331">
            <v>0</v>
          </cell>
        </row>
        <row r="4332">
          <cell r="C4332">
            <v>0</v>
          </cell>
          <cell r="E4332">
            <v>0</v>
          </cell>
        </row>
        <row r="4333">
          <cell r="C4333">
            <v>0</v>
          </cell>
          <cell r="E4333">
            <v>0</v>
          </cell>
        </row>
        <row r="4334">
          <cell r="C4334">
            <v>0</v>
          </cell>
          <cell r="E4334">
            <v>0</v>
          </cell>
        </row>
        <row r="4335">
          <cell r="C4335">
            <v>0</v>
          </cell>
          <cell r="E4335">
            <v>0</v>
          </cell>
        </row>
        <row r="4336">
          <cell r="C4336">
            <v>0</v>
          </cell>
          <cell r="E4336">
            <v>0</v>
          </cell>
        </row>
        <row r="4337">
          <cell r="C4337">
            <v>0</v>
          </cell>
          <cell r="E4337">
            <v>0</v>
          </cell>
        </row>
        <row r="4338">
          <cell r="C4338">
            <v>0</v>
          </cell>
          <cell r="E4338">
            <v>0</v>
          </cell>
        </row>
        <row r="4339">
          <cell r="C4339">
            <v>0</v>
          </cell>
          <cell r="E4339">
            <v>0</v>
          </cell>
        </row>
        <row r="4340">
          <cell r="C4340">
            <v>0</v>
          </cell>
          <cell r="E4340">
            <v>0</v>
          </cell>
        </row>
        <row r="4341">
          <cell r="C4341">
            <v>0</v>
          </cell>
          <cell r="E4341">
            <v>0</v>
          </cell>
        </row>
        <row r="4342">
          <cell r="C4342">
            <v>0</v>
          </cell>
          <cell r="E4342">
            <v>0</v>
          </cell>
        </row>
        <row r="4343">
          <cell r="C4343">
            <v>0</v>
          </cell>
          <cell r="E4343">
            <v>0</v>
          </cell>
        </row>
        <row r="4344">
          <cell r="C4344">
            <v>0</v>
          </cell>
          <cell r="E4344">
            <v>0</v>
          </cell>
        </row>
        <row r="4345">
          <cell r="C4345">
            <v>0</v>
          </cell>
          <cell r="E4345">
            <v>0</v>
          </cell>
        </row>
        <row r="4346">
          <cell r="C4346">
            <v>0</v>
          </cell>
          <cell r="E4346">
            <v>0</v>
          </cell>
        </row>
        <row r="4347">
          <cell r="C4347">
            <v>0</v>
          </cell>
          <cell r="E4347">
            <v>0</v>
          </cell>
        </row>
        <row r="4348">
          <cell r="C4348">
            <v>0</v>
          </cell>
          <cell r="E4348">
            <v>0</v>
          </cell>
        </row>
        <row r="4349">
          <cell r="C4349">
            <v>0</v>
          </cell>
          <cell r="E4349">
            <v>0</v>
          </cell>
        </row>
        <row r="4350">
          <cell r="C4350">
            <v>0</v>
          </cell>
          <cell r="E4350">
            <v>0</v>
          </cell>
        </row>
        <row r="4351">
          <cell r="C4351">
            <v>0</v>
          </cell>
          <cell r="E4351">
            <v>0</v>
          </cell>
        </row>
        <row r="4352">
          <cell r="C4352">
            <v>0</v>
          </cell>
          <cell r="E4352">
            <v>0</v>
          </cell>
        </row>
        <row r="4353">
          <cell r="C4353">
            <v>0</v>
          </cell>
          <cell r="E4353">
            <v>0</v>
          </cell>
        </row>
        <row r="4354">
          <cell r="C4354">
            <v>0</v>
          </cell>
          <cell r="E4354">
            <v>0</v>
          </cell>
        </row>
        <row r="4355">
          <cell r="C4355">
            <v>0</v>
          </cell>
          <cell r="E4355">
            <v>0</v>
          </cell>
        </row>
        <row r="4356">
          <cell r="C4356">
            <v>0</v>
          </cell>
          <cell r="E4356">
            <v>0</v>
          </cell>
        </row>
        <row r="4357">
          <cell r="C4357">
            <v>0</v>
          </cell>
          <cell r="E4357">
            <v>0</v>
          </cell>
        </row>
        <row r="4358">
          <cell r="C4358">
            <v>0</v>
          </cell>
          <cell r="E4358">
            <v>0</v>
          </cell>
        </row>
        <row r="4359">
          <cell r="C4359">
            <v>0</v>
          </cell>
          <cell r="E4359">
            <v>0</v>
          </cell>
        </row>
        <row r="4360">
          <cell r="C4360">
            <v>0</v>
          </cell>
          <cell r="E4360">
            <v>0</v>
          </cell>
        </row>
        <row r="4361">
          <cell r="C4361">
            <v>0</v>
          </cell>
          <cell r="E4361">
            <v>0</v>
          </cell>
        </row>
        <row r="4362">
          <cell r="C4362">
            <v>0</v>
          </cell>
          <cell r="E4362">
            <v>0</v>
          </cell>
        </row>
        <row r="4363">
          <cell r="C4363">
            <v>0</v>
          </cell>
          <cell r="E4363">
            <v>0</v>
          </cell>
        </row>
        <row r="4364">
          <cell r="C4364">
            <v>0</v>
          </cell>
          <cell r="E4364">
            <v>0</v>
          </cell>
        </row>
        <row r="4365">
          <cell r="C4365">
            <v>0</v>
          </cell>
          <cell r="E4365">
            <v>0</v>
          </cell>
        </row>
        <row r="4366">
          <cell r="C4366">
            <v>0</v>
          </cell>
          <cell r="E4366">
            <v>0</v>
          </cell>
        </row>
        <row r="4367">
          <cell r="C4367">
            <v>0</v>
          </cell>
          <cell r="E4367">
            <v>0</v>
          </cell>
        </row>
        <row r="4368">
          <cell r="C4368">
            <v>0</v>
          </cell>
          <cell r="E4368">
            <v>0</v>
          </cell>
        </row>
        <row r="4369">
          <cell r="C4369">
            <v>0</v>
          </cell>
          <cell r="E4369">
            <v>0</v>
          </cell>
        </row>
        <row r="4370">
          <cell r="C4370">
            <v>0</v>
          </cell>
          <cell r="E4370">
            <v>0</v>
          </cell>
        </row>
        <row r="4371">
          <cell r="C4371">
            <v>0</v>
          </cell>
          <cell r="E4371">
            <v>0</v>
          </cell>
        </row>
        <row r="4372">
          <cell r="C4372">
            <v>0</v>
          </cell>
          <cell r="E4372">
            <v>0</v>
          </cell>
        </row>
        <row r="4373">
          <cell r="C4373">
            <v>0</v>
          </cell>
          <cell r="E4373">
            <v>0</v>
          </cell>
        </row>
        <row r="4374">
          <cell r="C4374">
            <v>0</v>
          </cell>
          <cell r="E4374">
            <v>0</v>
          </cell>
        </row>
        <row r="4375">
          <cell r="C4375">
            <v>0</v>
          </cell>
          <cell r="E4375">
            <v>0</v>
          </cell>
        </row>
        <row r="4376">
          <cell r="C4376">
            <v>0</v>
          </cell>
          <cell r="E4376">
            <v>0</v>
          </cell>
        </row>
        <row r="4377">
          <cell r="C4377">
            <v>0</v>
          </cell>
          <cell r="E4377">
            <v>0</v>
          </cell>
        </row>
        <row r="4378">
          <cell r="C4378">
            <v>0</v>
          </cell>
          <cell r="E4378">
            <v>0</v>
          </cell>
        </row>
        <row r="4379">
          <cell r="C4379">
            <v>0</v>
          </cell>
          <cell r="E4379">
            <v>0</v>
          </cell>
        </row>
        <row r="4380">
          <cell r="C4380">
            <v>0</v>
          </cell>
          <cell r="E4380">
            <v>0</v>
          </cell>
        </row>
        <row r="4381">
          <cell r="C4381">
            <v>0</v>
          </cell>
          <cell r="E4381">
            <v>0</v>
          </cell>
        </row>
        <row r="4382">
          <cell r="C4382">
            <v>0</v>
          </cell>
          <cell r="E4382">
            <v>0</v>
          </cell>
        </row>
        <row r="4383">
          <cell r="C4383">
            <v>0</v>
          </cell>
          <cell r="E4383">
            <v>0</v>
          </cell>
        </row>
        <row r="4384">
          <cell r="C4384">
            <v>0</v>
          </cell>
          <cell r="E4384">
            <v>0</v>
          </cell>
        </row>
        <row r="4385">
          <cell r="C4385">
            <v>0</v>
          </cell>
          <cell r="E4385">
            <v>0</v>
          </cell>
        </row>
        <row r="4386">
          <cell r="C4386">
            <v>0</v>
          </cell>
          <cell r="E4386">
            <v>0</v>
          </cell>
        </row>
        <row r="4387">
          <cell r="C4387">
            <v>0</v>
          </cell>
          <cell r="E4387">
            <v>0</v>
          </cell>
        </row>
        <row r="4388">
          <cell r="C4388">
            <v>0</v>
          </cell>
          <cell r="E4388">
            <v>0</v>
          </cell>
        </row>
        <row r="4389">
          <cell r="C4389">
            <v>0</v>
          </cell>
          <cell r="E4389">
            <v>0</v>
          </cell>
        </row>
        <row r="4390">
          <cell r="C4390">
            <v>0</v>
          </cell>
          <cell r="E4390">
            <v>0</v>
          </cell>
        </row>
        <row r="4391">
          <cell r="C4391">
            <v>0</v>
          </cell>
          <cell r="E4391">
            <v>0</v>
          </cell>
        </row>
        <row r="4392">
          <cell r="C4392">
            <v>0</v>
          </cell>
          <cell r="E4392">
            <v>0</v>
          </cell>
        </row>
        <row r="4393">
          <cell r="C4393">
            <v>0</v>
          </cell>
          <cell r="E4393">
            <v>0</v>
          </cell>
        </row>
        <row r="4394">
          <cell r="C4394">
            <v>0</v>
          </cell>
          <cell r="E4394">
            <v>0</v>
          </cell>
        </row>
        <row r="4395">
          <cell r="C4395">
            <v>0</v>
          </cell>
          <cell r="E4395">
            <v>0</v>
          </cell>
        </row>
        <row r="4396">
          <cell r="C4396">
            <v>0</v>
          </cell>
          <cell r="E4396">
            <v>0</v>
          </cell>
        </row>
        <row r="4397">
          <cell r="C4397">
            <v>0</v>
          </cell>
          <cell r="E4397">
            <v>0</v>
          </cell>
        </row>
        <row r="4398">
          <cell r="C4398">
            <v>0</v>
          </cell>
          <cell r="E4398">
            <v>0</v>
          </cell>
        </row>
        <row r="4399">
          <cell r="C4399">
            <v>0</v>
          </cell>
          <cell r="E4399">
            <v>0</v>
          </cell>
        </row>
        <row r="4400">
          <cell r="C4400">
            <v>0</v>
          </cell>
          <cell r="E4400">
            <v>0</v>
          </cell>
        </row>
        <row r="4401">
          <cell r="C4401">
            <v>0</v>
          </cell>
          <cell r="E4401">
            <v>0</v>
          </cell>
        </row>
        <row r="4402">
          <cell r="C4402">
            <v>0</v>
          </cell>
          <cell r="E4402">
            <v>0</v>
          </cell>
        </row>
        <row r="4403">
          <cell r="C4403">
            <v>0</v>
          </cell>
          <cell r="E4403">
            <v>0</v>
          </cell>
        </row>
        <row r="4404">
          <cell r="C4404">
            <v>0</v>
          </cell>
          <cell r="E4404">
            <v>0</v>
          </cell>
        </row>
        <row r="4405">
          <cell r="C4405">
            <v>0</v>
          </cell>
          <cell r="E4405">
            <v>0</v>
          </cell>
        </row>
        <row r="4406">
          <cell r="C4406">
            <v>0</v>
          </cell>
          <cell r="E4406">
            <v>0</v>
          </cell>
        </row>
        <row r="4407">
          <cell r="C4407">
            <v>0</v>
          </cell>
          <cell r="E4407">
            <v>0</v>
          </cell>
        </row>
        <row r="4408">
          <cell r="C4408">
            <v>0</v>
          </cell>
          <cell r="E4408">
            <v>0</v>
          </cell>
        </row>
        <row r="4409">
          <cell r="C4409">
            <v>0</v>
          </cell>
          <cell r="E4409">
            <v>0</v>
          </cell>
        </row>
        <row r="4410">
          <cell r="C4410">
            <v>0</v>
          </cell>
          <cell r="E4410">
            <v>0</v>
          </cell>
        </row>
        <row r="4411">
          <cell r="C4411">
            <v>0</v>
          </cell>
          <cell r="E4411">
            <v>0</v>
          </cell>
        </row>
        <row r="4412">
          <cell r="C4412">
            <v>0</v>
          </cell>
          <cell r="E4412">
            <v>0</v>
          </cell>
        </row>
        <row r="4413">
          <cell r="C4413">
            <v>0</v>
          </cell>
          <cell r="E4413">
            <v>0</v>
          </cell>
        </row>
        <row r="4414">
          <cell r="C4414">
            <v>0</v>
          </cell>
          <cell r="E4414">
            <v>0</v>
          </cell>
        </row>
        <row r="4415">
          <cell r="C4415">
            <v>0</v>
          </cell>
          <cell r="E4415">
            <v>0</v>
          </cell>
        </row>
        <row r="4416">
          <cell r="C4416">
            <v>0</v>
          </cell>
          <cell r="E4416">
            <v>0</v>
          </cell>
        </row>
        <row r="4417">
          <cell r="C4417">
            <v>0</v>
          </cell>
          <cell r="E4417">
            <v>0</v>
          </cell>
        </row>
        <row r="4418">
          <cell r="C4418">
            <v>0</v>
          </cell>
          <cell r="E4418">
            <v>0</v>
          </cell>
        </row>
        <row r="4419">
          <cell r="C4419">
            <v>0</v>
          </cell>
          <cell r="E4419">
            <v>0</v>
          </cell>
        </row>
        <row r="4420">
          <cell r="C4420">
            <v>0</v>
          </cell>
          <cell r="E4420">
            <v>0</v>
          </cell>
        </row>
        <row r="4421">
          <cell r="C4421">
            <v>0</v>
          </cell>
          <cell r="E4421">
            <v>0</v>
          </cell>
        </row>
        <row r="4422">
          <cell r="C4422">
            <v>0</v>
          </cell>
          <cell r="E4422">
            <v>0</v>
          </cell>
        </row>
        <row r="4423">
          <cell r="C4423">
            <v>0</v>
          </cell>
          <cell r="E4423">
            <v>0</v>
          </cell>
        </row>
        <row r="4424">
          <cell r="C4424">
            <v>0</v>
          </cell>
          <cell r="E4424">
            <v>0</v>
          </cell>
        </row>
        <row r="4425">
          <cell r="C4425">
            <v>0</v>
          </cell>
          <cell r="E4425">
            <v>0</v>
          </cell>
        </row>
        <row r="4426">
          <cell r="C4426">
            <v>0</v>
          </cell>
          <cell r="E4426">
            <v>0</v>
          </cell>
        </row>
        <row r="4427">
          <cell r="C4427">
            <v>0</v>
          </cell>
          <cell r="E4427">
            <v>0</v>
          </cell>
        </row>
        <row r="4428">
          <cell r="C4428">
            <v>0</v>
          </cell>
          <cell r="E4428">
            <v>0</v>
          </cell>
        </row>
        <row r="4429">
          <cell r="C4429">
            <v>0</v>
          </cell>
          <cell r="E4429">
            <v>0</v>
          </cell>
        </row>
        <row r="4430">
          <cell r="C4430">
            <v>0</v>
          </cell>
          <cell r="E4430">
            <v>0</v>
          </cell>
        </row>
        <row r="4431">
          <cell r="C4431">
            <v>0</v>
          </cell>
          <cell r="E4431">
            <v>0</v>
          </cell>
        </row>
        <row r="4432">
          <cell r="C4432">
            <v>0</v>
          </cell>
          <cell r="E4432">
            <v>0</v>
          </cell>
        </row>
        <row r="4433">
          <cell r="C4433">
            <v>0</v>
          </cell>
          <cell r="E4433">
            <v>0</v>
          </cell>
        </row>
        <row r="4434">
          <cell r="C4434">
            <v>0</v>
          </cell>
          <cell r="E4434">
            <v>0</v>
          </cell>
        </row>
        <row r="4435">
          <cell r="C4435">
            <v>0</v>
          </cell>
          <cell r="E4435">
            <v>0</v>
          </cell>
        </row>
        <row r="4436">
          <cell r="C4436">
            <v>0</v>
          </cell>
          <cell r="E4436">
            <v>0</v>
          </cell>
        </row>
        <row r="4437">
          <cell r="C4437">
            <v>0</v>
          </cell>
          <cell r="E4437">
            <v>0</v>
          </cell>
        </row>
        <row r="4438">
          <cell r="C4438">
            <v>0</v>
          </cell>
          <cell r="E4438">
            <v>0</v>
          </cell>
        </row>
        <row r="4439">
          <cell r="C4439">
            <v>0</v>
          </cell>
          <cell r="E4439">
            <v>0</v>
          </cell>
        </row>
        <row r="4440">
          <cell r="C4440">
            <v>0</v>
          </cell>
          <cell r="E4440">
            <v>0</v>
          </cell>
        </row>
        <row r="4441">
          <cell r="C4441">
            <v>0</v>
          </cell>
          <cell r="E4441">
            <v>0</v>
          </cell>
        </row>
        <row r="4442">
          <cell r="C4442">
            <v>0</v>
          </cell>
          <cell r="E4442">
            <v>0</v>
          </cell>
        </row>
        <row r="4443">
          <cell r="C4443">
            <v>0</v>
          </cell>
          <cell r="E4443">
            <v>0</v>
          </cell>
        </row>
        <row r="4444">
          <cell r="C4444">
            <v>0</v>
          </cell>
          <cell r="E4444">
            <v>0</v>
          </cell>
        </row>
        <row r="4445">
          <cell r="C4445">
            <v>0</v>
          </cell>
          <cell r="E4445">
            <v>0</v>
          </cell>
        </row>
        <row r="4446">
          <cell r="C4446">
            <v>0</v>
          </cell>
          <cell r="E4446">
            <v>0</v>
          </cell>
        </row>
        <row r="4447">
          <cell r="C4447">
            <v>0</v>
          </cell>
          <cell r="E4447">
            <v>0</v>
          </cell>
        </row>
        <row r="4448">
          <cell r="C4448">
            <v>0</v>
          </cell>
          <cell r="E4448">
            <v>0</v>
          </cell>
        </row>
        <row r="4449">
          <cell r="C4449">
            <v>0</v>
          </cell>
          <cell r="E4449">
            <v>0</v>
          </cell>
        </row>
        <row r="4450">
          <cell r="C4450">
            <v>0</v>
          </cell>
          <cell r="E4450">
            <v>0</v>
          </cell>
        </row>
        <row r="4451">
          <cell r="C4451">
            <v>0</v>
          </cell>
          <cell r="E4451">
            <v>0</v>
          </cell>
        </row>
        <row r="4452">
          <cell r="C4452">
            <v>0</v>
          </cell>
          <cell r="E4452">
            <v>0</v>
          </cell>
        </row>
        <row r="4453">
          <cell r="C4453">
            <v>0</v>
          </cell>
          <cell r="E4453">
            <v>0</v>
          </cell>
        </row>
        <row r="4454">
          <cell r="C4454">
            <v>0</v>
          </cell>
          <cell r="E4454">
            <v>0</v>
          </cell>
        </row>
        <row r="4455">
          <cell r="C4455">
            <v>0</v>
          </cell>
          <cell r="E4455">
            <v>0</v>
          </cell>
        </row>
        <row r="4456">
          <cell r="C4456">
            <v>0</v>
          </cell>
          <cell r="E4456">
            <v>0</v>
          </cell>
        </row>
        <row r="4457">
          <cell r="C4457">
            <v>0</v>
          </cell>
          <cell r="E4457">
            <v>0</v>
          </cell>
        </row>
        <row r="4458">
          <cell r="C4458">
            <v>0</v>
          </cell>
          <cell r="E4458">
            <v>0</v>
          </cell>
        </row>
        <row r="4459">
          <cell r="C4459">
            <v>0</v>
          </cell>
          <cell r="E4459">
            <v>0</v>
          </cell>
        </row>
        <row r="4460">
          <cell r="C4460">
            <v>0</v>
          </cell>
          <cell r="E4460">
            <v>0</v>
          </cell>
        </row>
        <row r="4461">
          <cell r="C4461">
            <v>0</v>
          </cell>
          <cell r="E4461">
            <v>0</v>
          </cell>
        </row>
        <row r="4462">
          <cell r="C4462">
            <v>0</v>
          </cell>
          <cell r="E4462">
            <v>0</v>
          </cell>
        </row>
        <row r="4463">
          <cell r="C4463">
            <v>0</v>
          </cell>
          <cell r="E4463">
            <v>0</v>
          </cell>
        </row>
        <row r="4464">
          <cell r="C4464">
            <v>0</v>
          </cell>
          <cell r="E4464">
            <v>0</v>
          </cell>
        </row>
        <row r="4465">
          <cell r="C4465">
            <v>0</v>
          </cell>
          <cell r="E4465">
            <v>0</v>
          </cell>
        </row>
        <row r="4466">
          <cell r="C4466">
            <v>0</v>
          </cell>
          <cell r="E4466">
            <v>0</v>
          </cell>
        </row>
        <row r="4467">
          <cell r="C4467">
            <v>0</v>
          </cell>
          <cell r="E4467">
            <v>0</v>
          </cell>
        </row>
        <row r="4468">
          <cell r="C4468">
            <v>0</v>
          </cell>
          <cell r="E4468">
            <v>0</v>
          </cell>
        </row>
        <row r="4469">
          <cell r="C4469">
            <v>0</v>
          </cell>
          <cell r="E4469">
            <v>0</v>
          </cell>
        </row>
        <row r="4470">
          <cell r="C4470">
            <v>0</v>
          </cell>
          <cell r="E4470">
            <v>0</v>
          </cell>
        </row>
        <row r="4471">
          <cell r="C4471">
            <v>0</v>
          </cell>
          <cell r="E4471">
            <v>0</v>
          </cell>
        </row>
        <row r="4472">
          <cell r="C4472">
            <v>0</v>
          </cell>
          <cell r="E4472">
            <v>0</v>
          </cell>
        </row>
        <row r="4473">
          <cell r="C4473">
            <v>0</v>
          </cell>
          <cell r="E4473">
            <v>0</v>
          </cell>
        </row>
        <row r="4474">
          <cell r="C4474">
            <v>0</v>
          </cell>
          <cell r="E4474">
            <v>0</v>
          </cell>
        </row>
        <row r="4475">
          <cell r="C4475">
            <v>0</v>
          </cell>
          <cell r="E4475">
            <v>0</v>
          </cell>
        </row>
        <row r="4476">
          <cell r="C4476">
            <v>0</v>
          </cell>
          <cell r="E4476">
            <v>0</v>
          </cell>
        </row>
        <row r="4477">
          <cell r="C4477">
            <v>0</v>
          </cell>
          <cell r="E4477">
            <v>0</v>
          </cell>
        </row>
        <row r="4478">
          <cell r="C4478">
            <v>0</v>
          </cell>
          <cell r="E4478">
            <v>0</v>
          </cell>
        </row>
        <row r="4479">
          <cell r="C4479">
            <v>0</v>
          </cell>
          <cell r="E4479">
            <v>0</v>
          </cell>
        </row>
        <row r="4480">
          <cell r="C4480">
            <v>0</v>
          </cell>
          <cell r="E4480">
            <v>0</v>
          </cell>
        </row>
        <row r="4481">
          <cell r="C4481">
            <v>0</v>
          </cell>
          <cell r="E4481">
            <v>0</v>
          </cell>
        </row>
        <row r="4482">
          <cell r="C4482">
            <v>0</v>
          </cell>
          <cell r="E4482">
            <v>0</v>
          </cell>
        </row>
        <row r="4483">
          <cell r="C4483">
            <v>0</v>
          </cell>
          <cell r="E4483">
            <v>0</v>
          </cell>
        </row>
        <row r="4484">
          <cell r="C4484">
            <v>0</v>
          </cell>
          <cell r="E4484">
            <v>0</v>
          </cell>
        </row>
        <row r="4485">
          <cell r="C4485">
            <v>0</v>
          </cell>
          <cell r="E4485">
            <v>0</v>
          </cell>
        </row>
        <row r="4486">
          <cell r="C4486">
            <v>0</v>
          </cell>
          <cell r="E4486">
            <v>0</v>
          </cell>
        </row>
        <row r="4487">
          <cell r="C4487">
            <v>0</v>
          </cell>
          <cell r="E4487">
            <v>0</v>
          </cell>
        </row>
        <row r="4488">
          <cell r="C4488">
            <v>0</v>
          </cell>
          <cell r="E4488">
            <v>0</v>
          </cell>
        </row>
        <row r="4489">
          <cell r="C4489">
            <v>0</v>
          </cell>
          <cell r="E4489">
            <v>0</v>
          </cell>
        </row>
        <row r="4490">
          <cell r="C4490">
            <v>0</v>
          </cell>
          <cell r="E4490">
            <v>0</v>
          </cell>
        </row>
        <row r="4491">
          <cell r="C4491">
            <v>0</v>
          </cell>
          <cell r="E4491">
            <v>0</v>
          </cell>
        </row>
        <row r="4492">
          <cell r="C4492">
            <v>0</v>
          </cell>
          <cell r="E4492">
            <v>0</v>
          </cell>
        </row>
        <row r="4493">
          <cell r="C4493">
            <v>0</v>
          </cell>
          <cell r="E4493">
            <v>0</v>
          </cell>
        </row>
        <row r="4494">
          <cell r="C4494">
            <v>0</v>
          </cell>
          <cell r="E4494">
            <v>0</v>
          </cell>
        </row>
        <row r="4495">
          <cell r="C4495">
            <v>0</v>
          </cell>
          <cell r="E4495">
            <v>0</v>
          </cell>
        </row>
        <row r="4496">
          <cell r="C4496">
            <v>0</v>
          </cell>
          <cell r="E4496">
            <v>0</v>
          </cell>
        </row>
        <row r="4497">
          <cell r="C4497">
            <v>0</v>
          </cell>
          <cell r="E4497">
            <v>0</v>
          </cell>
        </row>
        <row r="4498">
          <cell r="C4498">
            <v>0</v>
          </cell>
          <cell r="E4498">
            <v>0</v>
          </cell>
        </row>
        <row r="4499">
          <cell r="C4499">
            <v>0</v>
          </cell>
          <cell r="E4499">
            <v>0</v>
          </cell>
        </row>
        <row r="4500">
          <cell r="C4500">
            <v>0</v>
          </cell>
          <cell r="E4500">
            <v>0</v>
          </cell>
        </row>
        <row r="4501">
          <cell r="C4501">
            <v>0</v>
          </cell>
          <cell r="E4501">
            <v>0</v>
          </cell>
        </row>
        <row r="4502">
          <cell r="C4502">
            <v>0</v>
          </cell>
          <cell r="E4502">
            <v>0</v>
          </cell>
        </row>
        <row r="4503">
          <cell r="C4503">
            <v>0</v>
          </cell>
          <cell r="E4503">
            <v>0</v>
          </cell>
        </row>
        <row r="4504">
          <cell r="C4504">
            <v>0</v>
          </cell>
          <cell r="E4504">
            <v>0</v>
          </cell>
        </row>
        <row r="4505">
          <cell r="C4505">
            <v>0</v>
          </cell>
          <cell r="E4505">
            <v>0</v>
          </cell>
        </row>
        <row r="4506">
          <cell r="C4506">
            <v>0</v>
          </cell>
          <cell r="E4506">
            <v>0</v>
          </cell>
        </row>
        <row r="4507">
          <cell r="C4507">
            <v>0</v>
          </cell>
          <cell r="E4507">
            <v>0</v>
          </cell>
        </row>
        <row r="4508">
          <cell r="C4508">
            <v>0</v>
          </cell>
          <cell r="E4508">
            <v>0</v>
          </cell>
        </row>
        <row r="4509">
          <cell r="C4509">
            <v>0</v>
          </cell>
          <cell r="E4509">
            <v>0</v>
          </cell>
        </row>
        <row r="4510">
          <cell r="C4510">
            <v>0</v>
          </cell>
          <cell r="E4510">
            <v>0</v>
          </cell>
        </row>
        <row r="4511">
          <cell r="C4511">
            <v>0</v>
          </cell>
          <cell r="E4511">
            <v>0</v>
          </cell>
        </row>
        <row r="4512">
          <cell r="C4512">
            <v>0</v>
          </cell>
          <cell r="E4512">
            <v>0</v>
          </cell>
        </row>
        <row r="4513">
          <cell r="C4513">
            <v>0</v>
          </cell>
          <cell r="E4513">
            <v>0</v>
          </cell>
        </row>
        <row r="4514">
          <cell r="C4514">
            <v>0</v>
          </cell>
          <cell r="E4514">
            <v>0</v>
          </cell>
        </row>
        <row r="4515">
          <cell r="C4515">
            <v>0</v>
          </cell>
          <cell r="E4515">
            <v>0</v>
          </cell>
        </row>
        <row r="4516">
          <cell r="C4516">
            <v>0</v>
          </cell>
          <cell r="E4516">
            <v>0</v>
          </cell>
        </row>
        <row r="4517">
          <cell r="C4517">
            <v>0</v>
          </cell>
          <cell r="E4517">
            <v>0</v>
          </cell>
        </row>
        <row r="4518">
          <cell r="C4518">
            <v>0</v>
          </cell>
          <cell r="E4518">
            <v>0</v>
          </cell>
        </row>
        <row r="4519">
          <cell r="C4519">
            <v>0</v>
          </cell>
          <cell r="E4519">
            <v>0</v>
          </cell>
        </row>
        <row r="4520">
          <cell r="C4520">
            <v>0</v>
          </cell>
          <cell r="E4520">
            <v>0</v>
          </cell>
        </row>
        <row r="4521">
          <cell r="C4521">
            <v>0</v>
          </cell>
          <cell r="E4521">
            <v>0</v>
          </cell>
        </row>
        <row r="4522">
          <cell r="C4522">
            <v>0</v>
          </cell>
          <cell r="E4522">
            <v>0</v>
          </cell>
        </row>
        <row r="4523">
          <cell r="C4523">
            <v>0</v>
          </cell>
          <cell r="E4523">
            <v>0</v>
          </cell>
        </row>
        <row r="4524">
          <cell r="C4524">
            <v>0</v>
          </cell>
          <cell r="E4524">
            <v>0</v>
          </cell>
        </row>
        <row r="4525">
          <cell r="C4525">
            <v>0</v>
          </cell>
          <cell r="E4525">
            <v>0</v>
          </cell>
        </row>
        <row r="4526">
          <cell r="C4526">
            <v>0</v>
          </cell>
          <cell r="E4526">
            <v>0</v>
          </cell>
        </row>
        <row r="4527">
          <cell r="C4527">
            <v>0</v>
          </cell>
          <cell r="E4527">
            <v>0</v>
          </cell>
        </row>
        <row r="4528">
          <cell r="C4528">
            <v>0</v>
          </cell>
          <cell r="E4528">
            <v>0</v>
          </cell>
        </row>
        <row r="4529">
          <cell r="C4529">
            <v>0</v>
          </cell>
          <cell r="E4529">
            <v>0</v>
          </cell>
        </row>
        <row r="4530">
          <cell r="C4530">
            <v>0</v>
          </cell>
          <cell r="E4530">
            <v>0</v>
          </cell>
        </row>
        <row r="4531">
          <cell r="C4531">
            <v>0</v>
          </cell>
          <cell r="E4531">
            <v>0</v>
          </cell>
        </row>
        <row r="4532">
          <cell r="C4532">
            <v>0</v>
          </cell>
          <cell r="E4532">
            <v>0</v>
          </cell>
        </row>
        <row r="4533">
          <cell r="C4533">
            <v>0</v>
          </cell>
          <cell r="E4533">
            <v>0</v>
          </cell>
        </row>
        <row r="4534">
          <cell r="C4534">
            <v>0</v>
          </cell>
          <cell r="E4534">
            <v>0</v>
          </cell>
        </row>
        <row r="4535">
          <cell r="C4535">
            <v>0</v>
          </cell>
          <cell r="E4535">
            <v>0</v>
          </cell>
        </row>
        <row r="4536">
          <cell r="C4536">
            <v>0</v>
          </cell>
          <cell r="E4536">
            <v>0</v>
          </cell>
        </row>
        <row r="4537">
          <cell r="C4537">
            <v>0</v>
          </cell>
          <cell r="E4537">
            <v>0</v>
          </cell>
        </row>
        <row r="4538">
          <cell r="C4538">
            <v>0</v>
          </cell>
          <cell r="E4538">
            <v>0</v>
          </cell>
        </row>
        <row r="4539">
          <cell r="C4539">
            <v>0</v>
          </cell>
          <cell r="E4539">
            <v>0</v>
          </cell>
        </row>
        <row r="4540">
          <cell r="C4540">
            <v>0</v>
          </cell>
          <cell r="E4540">
            <v>0</v>
          </cell>
        </row>
        <row r="4541">
          <cell r="C4541">
            <v>0</v>
          </cell>
          <cell r="E4541">
            <v>0</v>
          </cell>
        </row>
        <row r="4542">
          <cell r="C4542">
            <v>0</v>
          </cell>
          <cell r="E4542">
            <v>0</v>
          </cell>
        </row>
        <row r="4543">
          <cell r="C4543">
            <v>0</v>
          </cell>
          <cell r="E4543">
            <v>0</v>
          </cell>
        </row>
        <row r="4544">
          <cell r="C4544">
            <v>0</v>
          </cell>
          <cell r="E4544">
            <v>0</v>
          </cell>
        </row>
        <row r="4545">
          <cell r="C4545">
            <v>0</v>
          </cell>
          <cell r="E4545">
            <v>0</v>
          </cell>
        </row>
        <row r="4546">
          <cell r="C4546">
            <v>0</v>
          </cell>
          <cell r="E4546">
            <v>0</v>
          </cell>
        </row>
        <row r="4547">
          <cell r="C4547">
            <v>0</v>
          </cell>
          <cell r="E4547">
            <v>0</v>
          </cell>
        </row>
        <row r="4548">
          <cell r="C4548">
            <v>0</v>
          </cell>
          <cell r="E4548">
            <v>0</v>
          </cell>
        </row>
        <row r="4549">
          <cell r="C4549">
            <v>0</v>
          </cell>
          <cell r="E4549">
            <v>0</v>
          </cell>
        </row>
        <row r="4550">
          <cell r="C4550">
            <v>0</v>
          </cell>
          <cell r="E4550">
            <v>0</v>
          </cell>
        </row>
        <row r="4551">
          <cell r="C4551">
            <v>0</v>
          </cell>
          <cell r="E4551">
            <v>0</v>
          </cell>
        </row>
        <row r="4552">
          <cell r="C4552">
            <v>0</v>
          </cell>
          <cell r="E4552">
            <v>0</v>
          </cell>
        </row>
        <row r="4553">
          <cell r="C4553">
            <v>0</v>
          </cell>
          <cell r="E4553">
            <v>0</v>
          </cell>
        </row>
        <row r="4554">
          <cell r="C4554">
            <v>0</v>
          </cell>
          <cell r="E4554">
            <v>0</v>
          </cell>
        </row>
        <row r="4555">
          <cell r="C4555">
            <v>0</v>
          </cell>
          <cell r="E4555">
            <v>0</v>
          </cell>
        </row>
        <row r="4556">
          <cell r="C4556">
            <v>0</v>
          </cell>
          <cell r="E4556">
            <v>0</v>
          </cell>
        </row>
        <row r="4557">
          <cell r="C4557">
            <v>0</v>
          </cell>
          <cell r="E4557">
            <v>0</v>
          </cell>
        </row>
        <row r="4558">
          <cell r="C4558">
            <v>0</v>
          </cell>
          <cell r="E4558">
            <v>0</v>
          </cell>
        </row>
        <row r="4559">
          <cell r="C4559">
            <v>0</v>
          </cell>
          <cell r="E4559">
            <v>0</v>
          </cell>
        </row>
        <row r="4560">
          <cell r="C4560">
            <v>0</v>
          </cell>
          <cell r="E4560">
            <v>0</v>
          </cell>
        </row>
        <row r="4561">
          <cell r="C4561">
            <v>0</v>
          </cell>
          <cell r="E4561">
            <v>0</v>
          </cell>
        </row>
        <row r="4562">
          <cell r="C4562">
            <v>0</v>
          </cell>
          <cell r="E4562">
            <v>0</v>
          </cell>
        </row>
        <row r="4563">
          <cell r="C4563">
            <v>0</v>
          </cell>
          <cell r="E4563">
            <v>0</v>
          </cell>
        </row>
        <row r="4564">
          <cell r="C4564">
            <v>0</v>
          </cell>
          <cell r="E4564">
            <v>0</v>
          </cell>
        </row>
        <row r="4565">
          <cell r="C4565">
            <v>0</v>
          </cell>
          <cell r="E4565">
            <v>0</v>
          </cell>
        </row>
        <row r="4566">
          <cell r="C4566">
            <v>0</v>
          </cell>
          <cell r="E4566">
            <v>0</v>
          </cell>
        </row>
        <row r="4567">
          <cell r="C4567">
            <v>0</v>
          </cell>
          <cell r="E4567">
            <v>0</v>
          </cell>
        </row>
        <row r="4568">
          <cell r="C4568">
            <v>0</v>
          </cell>
          <cell r="E4568">
            <v>0</v>
          </cell>
        </row>
        <row r="4569">
          <cell r="C4569">
            <v>0</v>
          </cell>
          <cell r="E4569">
            <v>0</v>
          </cell>
        </row>
        <row r="4570">
          <cell r="C4570">
            <v>0</v>
          </cell>
          <cell r="E4570">
            <v>0</v>
          </cell>
        </row>
        <row r="4571">
          <cell r="C4571">
            <v>0</v>
          </cell>
          <cell r="E4571">
            <v>0</v>
          </cell>
        </row>
        <row r="4572">
          <cell r="C4572">
            <v>0</v>
          </cell>
          <cell r="E4572">
            <v>0</v>
          </cell>
        </row>
        <row r="4573">
          <cell r="C4573">
            <v>0</v>
          </cell>
          <cell r="E4573">
            <v>0</v>
          </cell>
        </row>
        <row r="4574">
          <cell r="C4574">
            <v>0</v>
          </cell>
          <cell r="E4574">
            <v>0</v>
          </cell>
        </row>
        <row r="4575">
          <cell r="C4575">
            <v>0</v>
          </cell>
          <cell r="E4575">
            <v>0</v>
          </cell>
        </row>
        <row r="4576">
          <cell r="C4576">
            <v>0</v>
          </cell>
          <cell r="E4576">
            <v>0</v>
          </cell>
        </row>
        <row r="4577">
          <cell r="C4577">
            <v>0</v>
          </cell>
          <cell r="E4577">
            <v>0</v>
          </cell>
        </row>
        <row r="4578">
          <cell r="C4578">
            <v>0</v>
          </cell>
          <cell r="E4578">
            <v>0</v>
          </cell>
        </row>
        <row r="4579">
          <cell r="C4579">
            <v>0</v>
          </cell>
          <cell r="E4579">
            <v>0</v>
          </cell>
        </row>
        <row r="4580">
          <cell r="C4580">
            <v>0</v>
          </cell>
          <cell r="E4580">
            <v>0</v>
          </cell>
        </row>
        <row r="4581">
          <cell r="C4581">
            <v>0</v>
          </cell>
          <cell r="E4581">
            <v>0</v>
          </cell>
        </row>
        <row r="4582">
          <cell r="C4582">
            <v>0</v>
          </cell>
          <cell r="E4582">
            <v>0</v>
          </cell>
        </row>
        <row r="4583">
          <cell r="C4583">
            <v>0</v>
          </cell>
          <cell r="E4583">
            <v>0</v>
          </cell>
        </row>
        <row r="4584">
          <cell r="C4584">
            <v>0</v>
          </cell>
          <cell r="E4584">
            <v>0</v>
          </cell>
        </row>
        <row r="4585">
          <cell r="C4585">
            <v>0</v>
          </cell>
          <cell r="E4585">
            <v>0</v>
          </cell>
        </row>
        <row r="4586">
          <cell r="C4586">
            <v>0</v>
          </cell>
          <cell r="E4586">
            <v>0</v>
          </cell>
        </row>
        <row r="4587">
          <cell r="C4587">
            <v>0</v>
          </cell>
          <cell r="E4587">
            <v>0</v>
          </cell>
        </row>
        <row r="4588">
          <cell r="C4588">
            <v>0</v>
          </cell>
          <cell r="E4588">
            <v>0</v>
          </cell>
        </row>
        <row r="4589">
          <cell r="C4589">
            <v>0</v>
          </cell>
          <cell r="E4589">
            <v>0</v>
          </cell>
        </row>
        <row r="4590">
          <cell r="C4590">
            <v>0</v>
          </cell>
          <cell r="E4590">
            <v>0</v>
          </cell>
        </row>
        <row r="4591">
          <cell r="C4591">
            <v>0</v>
          </cell>
          <cell r="E4591">
            <v>0</v>
          </cell>
        </row>
        <row r="4592">
          <cell r="C4592">
            <v>0</v>
          </cell>
          <cell r="E4592">
            <v>0</v>
          </cell>
        </row>
        <row r="4593">
          <cell r="C4593">
            <v>0</v>
          </cell>
          <cell r="E4593">
            <v>0</v>
          </cell>
        </row>
        <row r="4594">
          <cell r="C4594">
            <v>0</v>
          </cell>
          <cell r="E4594">
            <v>0</v>
          </cell>
        </row>
        <row r="4595">
          <cell r="C4595">
            <v>0</v>
          </cell>
          <cell r="E4595">
            <v>0</v>
          </cell>
        </row>
        <row r="4596">
          <cell r="C4596">
            <v>0</v>
          </cell>
          <cell r="E4596">
            <v>0</v>
          </cell>
        </row>
        <row r="4597">
          <cell r="C4597">
            <v>0</v>
          </cell>
          <cell r="E4597">
            <v>0</v>
          </cell>
        </row>
        <row r="4598">
          <cell r="C4598">
            <v>0</v>
          </cell>
          <cell r="E4598">
            <v>0</v>
          </cell>
        </row>
        <row r="4599">
          <cell r="C4599">
            <v>0</v>
          </cell>
          <cell r="E4599">
            <v>0</v>
          </cell>
        </row>
        <row r="4600">
          <cell r="C4600">
            <v>0</v>
          </cell>
          <cell r="E4600">
            <v>0</v>
          </cell>
        </row>
        <row r="4601">
          <cell r="C4601">
            <v>0</v>
          </cell>
          <cell r="E4601">
            <v>0</v>
          </cell>
        </row>
        <row r="4602">
          <cell r="C4602">
            <v>0</v>
          </cell>
          <cell r="E4602">
            <v>0</v>
          </cell>
        </row>
        <row r="4603">
          <cell r="C4603">
            <v>0</v>
          </cell>
          <cell r="E4603">
            <v>0</v>
          </cell>
        </row>
        <row r="4604">
          <cell r="C4604">
            <v>0</v>
          </cell>
          <cell r="E4604">
            <v>0</v>
          </cell>
        </row>
        <row r="4605">
          <cell r="C4605">
            <v>0</v>
          </cell>
          <cell r="E4605">
            <v>0</v>
          </cell>
        </row>
        <row r="4606">
          <cell r="C4606">
            <v>0</v>
          </cell>
          <cell r="E4606">
            <v>0</v>
          </cell>
        </row>
        <row r="4607">
          <cell r="C4607">
            <v>0</v>
          </cell>
          <cell r="E4607">
            <v>0</v>
          </cell>
        </row>
        <row r="4608">
          <cell r="C4608">
            <v>0</v>
          </cell>
          <cell r="E4608">
            <v>0</v>
          </cell>
        </row>
        <row r="4609">
          <cell r="C4609">
            <v>0</v>
          </cell>
          <cell r="E4609">
            <v>0</v>
          </cell>
        </row>
        <row r="4610">
          <cell r="C4610">
            <v>0</v>
          </cell>
          <cell r="E4610">
            <v>0</v>
          </cell>
        </row>
        <row r="4611">
          <cell r="C4611">
            <v>0</v>
          </cell>
          <cell r="E4611">
            <v>0</v>
          </cell>
        </row>
        <row r="4612">
          <cell r="C4612">
            <v>0</v>
          </cell>
          <cell r="E4612">
            <v>0</v>
          </cell>
        </row>
        <row r="4613">
          <cell r="C4613">
            <v>0</v>
          </cell>
          <cell r="E4613">
            <v>0</v>
          </cell>
        </row>
        <row r="4614">
          <cell r="C4614">
            <v>0</v>
          </cell>
          <cell r="E4614">
            <v>0</v>
          </cell>
        </row>
        <row r="4615">
          <cell r="C4615">
            <v>0</v>
          </cell>
          <cell r="E4615">
            <v>0</v>
          </cell>
        </row>
        <row r="4616">
          <cell r="C4616">
            <v>0</v>
          </cell>
          <cell r="E4616">
            <v>0</v>
          </cell>
        </row>
        <row r="4617">
          <cell r="C4617">
            <v>0</v>
          </cell>
          <cell r="E4617">
            <v>0</v>
          </cell>
        </row>
        <row r="4618">
          <cell r="C4618">
            <v>0</v>
          </cell>
          <cell r="E4618">
            <v>0</v>
          </cell>
        </row>
        <row r="4619">
          <cell r="C4619">
            <v>0</v>
          </cell>
          <cell r="E4619">
            <v>0</v>
          </cell>
        </row>
        <row r="4620">
          <cell r="C4620">
            <v>0</v>
          </cell>
          <cell r="E4620">
            <v>0</v>
          </cell>
        </row>
        <row r="4621">
          <cell r="C4621">
            <v>0</v>
          </cell>
          <cell r="E4621">
            <v>0</v>
          </cell>
        </row>
        <row r="4622">
          <cell r="C4622">
            <v>0</v>
          </cell>
          <cell r="E4622">
            <v>0</v>
          </cell>
        </row>
        <row r="4623">
          <cell r="C4623">
            <v>0</v>
          </cell>
          <cell r="E4623">
            <v>0</v>
          </cell>
        </row>
        <row r="4624">
          <cell r="C4624">
            <v>0</v>
          </cell>
          <cell r="E4624">
            <v>0</v>
          </cell>
        </row>
        <row r="4625">
          <cell r="C4625">
            <v>0</v>
          </cell>
          <cell r="E4625">
            <v>0</v>
          </cell>
        </row>
        <row r="4626">
          <cell r="C4626">
            <v>0</v>
          </cell>
          <cell r="E4626">
            <v>0</v>
          </cell>
        </row>
        <row r="4627">
          <cell r="C4627">
            <v>0</v>
          </cell>
          <cell r="E4627">
            <v>0</v>
          </cell>
        </row>
        <row r="4628">
          <cell r="C4628">
            <v>0</v>
          </cell>
          <cell r="E4628">
            <v>0</v>
          </cell>
        </row>
        <row r="4629">
          <cell r="C4629">
            <v>0</v>
          </cell>
          <cell r="E4629">
            <v>0</v>
          </cell>
        </row>
        <row r="4630">
          <cell r="C4630">
            <v>0</v>
          </cell>
          <cell r="E4630">
            <v>0</v>
          </cell>
        </row>
        <row r="4631">
          <cell r="C4631">
            <v>0</v>
          </cell>
          <cell r="E4631">
            <v>0</v>
          </cell>
        </row>
        <row r="4632">
          <cell r="C4632">
            <v>0</v>
          </cell>
          <cell r="E4632">
            <v>0</v>
          </cell>
        </row>
        <row r="4633">
          <cell r="C4633">
            <v>0</v>
          </cell>
          <cell r="E4633">
            <v>0</v>
          </cell>
        </row>
        <row r="4634">
          <cell r="C4634">
            <v>0</v>
          </cell>
          <cell r="E4634">
            <v>0</v>
          </cell>
        </row>
        <row r="4635">
          <cell r="C4635">
            <v>0</v>
          </cell>
          <cell r="E4635">
            <v>0</v>
          </cell>
        </row>
        <row r="4636">
          <cell r="C4636">
            <v>0</v>
          </cell>
          <cell r="E4636">
            <v>0</v>
          </cell>
        </row>
        <row r="4637">
          <cell r="C4637">
            <v>0</v>
          </cell>
          <cell r="E4637">
            <v>0</v>
          </cell>
        </row>
        <row r="4638">
          <cell r="C4638">
            <v>0</v>
          </cell>
          <cell r="E4638">
            <v>0</v>
          </cell>
        </row>
        <row r="4639">
          <cell r="C4639">
            <v>0</v>
          </cell>
          <cell r="E4639">
            <v>0</v>
          </cell>
        </row>
        <row r="4640">
          <cell r="C4640">
            <v>0</v>
          </cell>
          <cell r="E4640">
            <v>0</v>
          </cell>
        </row>
        <row r="4641">
          <cell r="C4641">
            <v>0</v>
          </cell>
          <cell r="E4641">
            <v>0</v>
          </cell>
        </row>
        <row r="4642">
          <cell r="C4642">
            <v>0</v>
          </cell>
          <cell r="E4642">
            <v>0</v>
          </cell>
        </row>
        <row r="4643">
          <cell r="C4643">
            <v>0</v>
          </cell>
          <cell r="E4643">
            <v>0</v>
          </cell>
        </row>
        <row r="4644">
          <cell r="C4644">
            <v>0</v>
          </cell>
          <cell r="E4644">
            <v>0</v>
          </cell>
        </row>
        <row r="4645">
          <cell r="C4645">
            <v>0</v>
          </cell>
          <cell r="E4645">
            <v>0</v>
          </cell>
        </row>
        <row r="4646">
          <cell r="C4646">
            <v>0</v>
          </cell>
          <cell r="E4646">
            <v>0</v>
          </cell>
        </row>
        <row r="4647">
          <cell r="C4647">
            <v>0</v>
          </cell>
          <cell r="E4647">
            <v>0</v>
          </cell>
        </row>
        <row r="4648">
          <cell r="C4648">
            <v>0</v>
          </cell>
          <cell r="E4648">
            <v>0</v>
          </cell>
        </row>
        <row r="4649">
          <cell r="C4649">
            <v>0</v>
          </cell>
          <cell r="E4649">
            <v>0</v>
          </cell>
        </row>
        <row r="4650">
          <cell r="C4650">
            <v>0</v>
          </cell>
          <cell r="E4650">
            <v>0</v>
          </cell>
        </row>
        <row r="4651">
          <cell r="C4651">
            <v>0</v>
          </cell>
          <cell r="E4651">
            <v>0</v>
          </cell>
        </row>
        <row r="4652">
          <cell r="C4652">
            <v>0</v>
          </cell>
          <cell r="E4652">
            <v>0</v>
          </cell>
        </row>
        <row r="4653">
          <cell r="C4653">
            <v>0</v>
          </cell>
          <cell r="E4653">
            <v>0</v>
          </cell>
        </row>
        <row r="4654">
          <cell r="C4654">
            <v>0</v>
          </cell>
          <cell r="E4654">
            <v>0</v>
          </cell>
        </row>
        <row r="4655">
          <cell r="C4655">
            <v>0</v>
          </cell>
          <cell r="E4655">
            <v>0</v>
          </cell>
        </row>
        <row r="4656">
          <cell r="C4656">
            <v>0</v>
          </cell>
          <cell r="E4656">
            <v>0</v>
          </cell>
        </row>
        <row r="4657">
          <cell r="C4657">
            <v>0</v>
          </cell>
          <cell r="E4657">
            <v>0</v>
          </cell>
        </row>
        <row r="4658">
          <cell r="C4658">
            <v>0</v>
          </cell>
          <cell r="E4658">
            <v>0</v>
          </cell>
        </row>
        <row r="4659">
          <cell r="C4659">
            <v>0</v>
          </cell>
          <cell r="E4659">
            <v>0</v>
          </cell>
        </row>
        <row r="4660">
          <cell r="C4660">
            <v>0</v>
          </cell>
          <cell r="E4660">
            <v>0</v>
          </cell>
        </row>
        <row r="4661">
          <cell r="C4661">
            <v>0</v>
          </cell>
          <cell r="E4661">
            <v>0</v>
          </cell>
        </row>
        <row r="4662">
          <cell r="C4662">
            <v>0</v>
          </cell>
          <cell r="E4662">
            <v>0</v>
          </cell>
        </row>
        <row r="4663">
          <cell r="C4663">
            <v>0</v>
          </cell>
          <cell r="E4663">
            <v>0</v>
          </cell>
        </row>
        <row r="4664">
          <cell r="C4664">
            <v>0</v>
          </cell>
          <cell r="E4664">
            <v>0</v>
          </cell>
        </row>
        <row r="4665">
          <cell r="C4665">
            <v>0</v>
          </cell>
          <cell r="E4665">
            <v>0</v>
          </cell>
        </row>
        <row r="4666">
          <cell r="C4666">
            <v>0</v>
          </cell>
          <cell r="E4666">
            <v>0</v>
          </cell>
        </row>
        <row r="4667">
          <cell r="C4667">
            <v>0</v>
          </cell>
          <cell r="E4667">
            <v>0</v>
          </cell>
        </row>
        <row r="4668">
          <cell r="C4668">
            <v>0</v>
          </cell>
          <cell r="E4668">
            <v>0</v>
          </cell>
        </row>
        <row r="4669">
          <cell r="C4669">
            <v>0</v>
          </cell>
          <cell r="E4669">
            <v>0</v>
          </cell>
        </row>
        <row r="4670">
          <cell r="C4670">
            <v>0</v>
          </cell>
          <cell r="E4670">
            <v>0</v>
          </cell>
        </row>
        <row r="4671">
          <cell r="C4671">
            <v>0</v>
          </cell>
          <cell r="E4671">
            <v>0</v>
          </cell>
        </row>
        <row r="4672">
          <cell r="C4672">
            <v>0</v>
          </cell>
          <cell r="E4672">
            <v>0</v>
          </cell>
        </row>
        <row r="4673">
          <cell r="C4673">
            <v>0</v>
          </cell>
          <cell r="E4673">
            <v>0</v>
          </cell>
        </row>
        <row r="4674">
          <cell r="C4674">
            <v>0</v>
          </cell>
          <cell r="E4674">
            <v>0</v>
          </cell>
        </row>
        <row r="4675">
          <cell r="C4675">
            <v>0</v>
          </cell>
          <cell r="E4675">
            <v>0</v>
          </cell>
        </row>
        <row r="4676">
          <cell r="C4676">
            <v>0</v>
          </cell>
          <cell r="E4676">
            <v>0</v>
          </cell>
        </row>
        <row r="4677">
          <cell r="C4677">
            <v>0</v>
          </cell>
          <cell r="E4677">
            <v>0</v>
          </cell>
        </row>
        <row r="4678">
          <cell r="C4678">
            <v>0</v>
          </cell>
          <cell r="E4678">
            <v>0</v>
          </cell>
        </row>
        <row r="4679">
          <cell r="C4679">
            <v>0</v>
          </cell>
          <cell r="E4679">
            <v>0</v>
          </cell>
        </row>
        <row r="4680">
          <cell r="C4680">
            <v>0</v>
          </cell>
          <cell r="E4680">
            <v>0</v>
          </cell>
        </row>
        <row r="4681">
          <cell r="C4681">
            <v>0</v>
          </cell>
          <cell r="E4681">
            <v>0</v>
          </cell>
        </row>
        <row r="4682">
          <cell r="C4682">
            <v>0</v>
          </cell>
          <cell r="E4682">
            <v>0</v>
          </cell>
        </row>
        <row r="4683">
          <cell r="C4683">
            <v>0</v>
          </cell>
          <cell r="E4683">
            <v>0</v>
          </cell>
        </row>
        <row r="4684">
          <cell r="C4684">
            <v>0</v>
          </cell>
          <cell r="E4684">
            <v>0</v>
          </cell>
        </row>
        <row r="4685">
          <cell r="C4685">
            <v>0</v>
          </cell>
          <cell r="E4685">
            <v>0</v>
          </cell>
        </row>
        <row r="4686">
          <cell r="C4686">
            <v>0</v>
          </cell>
          <cell r="E4686">
            <v>0</v>
          </cell>
        </row>
        <row r="4687">
          <cell r="C4687">
            <v>0</v>
          </cell>
          <cell r="E4687">
            <v>0</v>
          </cell>
        </row>
        <row r="4688">
          <cell r="C4688">
            <v>0</v>
          </cell>
          <cell r="E4688">
            <v>0</v>
          </cell>
        </row>
        <row r="4689">
          <cell r="C4689">
            <v>0</v>
          </cell>
          <cell r="E4689">
            <v>0</v>
          </cell>
        </row>
        <row r="4690">
          <cell r="C4690">
            <v>0</v>
          </cell>
          <cell r="E4690">
            <v>0</v>
          </cell>
        </row>
        <row r="4691">
          <cell r="C4691">
            <v>0</v>
          </cell>
          <cell r="E4691">
            <v>0</v>
          </cell>
        </row>
        <row r="4692">
          <cell r="C4692">
            <v>0</v>
          </cell>
          <cell r="E4692">
            <v>0</v>
          </cell>
        </row>
        <row r="4693">
          <cell r="C4693">
            <v>0</v>
          </cell>
          <cell r="E4693">
            <v>0</v>
          </cell>
        </row>
        <row r="4694">
          <cell r="C4694">
            <v>0</v>
          </cell>
          <cell r="E4694">
            <v>0</v>
          </cell>
        </row>
        <row r="4695">
          <cell r="C4695">
            <v>0</v>
          </cell>
          <cell r="E4695">
            <v>0</v>
          </cell>
        </row>
        <row r="4696">
          <cell r="C4696">
            <v>0</v>
          </cell>
          <cell r="E4696">
            <v>0</v>
          </cell>
        </row>
        <row r="4697">
          <cell r="C4697">
            <v>0</v>
          </cell>
          <cell r="E4697">
            <v>0</v>
          </cell>
        </row>
        <row r="4698">
          <cell r="C4698">
            <v>0</v>
          </cell>
          <cell r="E4698">
            <v>0</v>
          </cell>
        </row>
        <row r="4699">
          <cell r="C4699">
            <v>0</v>
          </cell>
          <cell r="E4699">
            <v>0</v>
          </cell>
        </row>
        <row r="4700">
          <cell r="C4700">
            <v>0</v>
          </cell>
          <cell r="E4700">
            <v>0</v>
          </cell>
        </row>
        <row r="4701">
          <cell r="C4701">
            <v>0</v>
          </cell>
          <cell r="E4701">
            <v>0</v>
          </cell>
        </row>
        <row r="4702">
          <cell r="C4702">
            <v>0</v>
          </cell>
          <cell r="E4702">
            <v>0</v>
          </cell>
        </row>
        <row r="4703">
          <cell r="C4703">
            <v>0</v>
          </cell>
          <cell r="E4703">
            <v>0</v>
          </cell>
        </row>
        <row r="4704">
          <cell r="C4704">
            <v>0</v>
          </cell>
          <cell r="E4704">
            <v>0</v>
          </cell>
        </row>
        <row r="4705">
          <cell r="C4705">
            <v>0</v>
          </cell>
          <cell r="E4705">
            <v>0</v>
          </cell>
        </row>
        <row r="4706">
          <cell r="C4706">
            <v>0</v>
          </cell>
          <cell r="E4706">
            <v>0</v>
          </cell>
        </row>
        <row r="4707">
          <cell r="C4707">
            <v>0</v>
          </cell>
          <cell r="E4707">
            <v>0</v>
          </cell>
        </row>
        <row r="4708">
          <cell r="C4708">
            <v>0</v>
          </cell>
          <cell r="E4708">
            <v>0</v>
          </cell>
        </row>
        <row r="4709">
          <cell r="C4709">
            <v>0</v>
          </cell>
          <cell r="E4709">
            <v>0</v>
          </cell>
        </row>
        <row r="4710">
          <cell r="C4710">
            <v>0</v>
          </cell>
          <cell r="E4710">
            <v>0</v>
          </cell>
        </row>
        <row r="4711">
          <cell r="C4711">
            <v>0</v>
          </cell>
          <cell r="E4711">
            <v>0</v>
          </cell>
        </row>
        <row r="4712">
          <cell r="C4712">
            <v>0</v>
          </cell>
          <cell r="E4712">
            <v>0</v>
          </cell>
        </row>
        <row r="4713">
          <cell r="C4713">
            <v>0</v>
          </cell>
          <cell r="E4713">
            <v>0</v>
          </cell>
        </row>
        <row r="4714">
          <cell r="C4714">
            <v>0</v>
          </cell>
          <cell r="E4714">
            <v>0</v>
          </cell>
        </row>
        <row r="4715">
          <cell r="C4715">
            <v>0</v>
          </cell>
          <cell r="E4715">
            <v>0</v>
          </cell>
        </row>
        <row r="4716">
          <cell r="C4716">
            <v>0</v>
          </cell>
          <cell r="E4716">
            <v>0</v>
          </cell>
        </row>
        <row r="4717">
          <cell r="C4717">
            <v>0</v>
          </cell>
          <cell r="E4717">
            <v>0</v>
          </cell>
        </row>
        <row r="4718">
          <cell r="C4718">
            <v>0</v>
          </cell>
          <cell r="E4718">
            <v>0</v>
          </cell>
        </row>
        <row r="4719">
          <cell r="C4719">
            <v>0</v>
          </cell>
          <cell r="E4719">
            <v>0</v>
          </cell>
        </row>
        <row r="4720">
          <cell r="C4720">
            <v>0</v>
          </cell>
          <cell r="E4720">
            <v>0</v>
          </cell>
        </row>
        <row r="4721">
          <cell r="C4721">
            <v>0</v>
          </cell>
          <cell r="E4721">
            <v>0</v>
          </cell>
        </row>
        <row r="4722">
          <cell r="C4722">
            <v>0</v>
          </cell>
          <cell r="E4722">
            <v>0</v>
          </cell>
        </row>
        <row r="4723">
          <cell r="C4723">
            <v>0</v>
          </cell>
          <cell r="E4723">
            <v>0</v>
          </cell>
        </row>
        <row r="4724">
          <cell r="C4724">
            <v>0</v>
          </cell>
          <cell r="E4724">
            <v>0</v>
          </cell>
        </row>
        <row r="4725">
          <cell r="C4725">
            <v>0</v>
          </cell>
          <cell r="E4725">
            <v>0</v>
          </cell>
        </row>
        <row r="4726">
          <cell r="C4726">
            <v>0</v>
          </cell>
          <cell r="E4726">
            <v>0</v>
          </cell>
        </row>
        <row r="4727">
          <cell r="C4727">
            <v>0</v>
          </cell>
          <cell r="E4727">
            <v>0</v>
          </cell>
        </row>
        <row r="4728">
          <cell r="C4728">
            <v>0</v>
          </cell>
          <cell r="E4728">
            <v>0</v>
          </cell>
        </row>
        <row r="4729">
          <cell r="C4729">
            <v>0</v>
          </cell>
          <cell r="E4729">
            <v>0</v>
          </cell>
        </row>
        <row r="4730">
          <cell r="C4730">
            <v>0</v>
          </cell>
          <cell r="E4730">
            <v>0</v>
          </cell>
        </row>
        <row r="4731">
          <cell r="C4731">
            <v>0</v>
          </cell>
          <cell r="E4731">
            <v>0</v>
          </cell>
        </row>
        <row r="4732">
          <cell r="C4732">
            <v>0</v>
          </cell>
          <cell r="E4732">
            <v>0</v>
          </cell>
        </row>
        <row r="4733">
          <cell r="C4733">
            <v>0</v>
          </cell>
          <cell r="E4733">
            <v>0</v>
          </cell>
        </row>
        <row r="4734">
          <cell r="C4734">
            <v>0</v>
          </cell>
          <cell r="E4734">
            <v>0</v>
          </cell>
        </row>
        <row r="4735">
          <cell r="C4735">
            <v>0</v>
          </cell>
          <cell r="E4735">
            <v>0</v>
          </cell>
        </row>
        <row r="4736">
          <cell r="C4736">
            <v>0</v>
          </cell>
          <cell r="E4736">
            <v>0</v>
          </cell>
        </row>
        <row r="4737">
          <cell r="C4737">
            <v>0</v>
          </cell>
          <cell r="E4737">
            <v>0</v>
          </cell>
        </row>
        <row r="4738">
          <cell r="C4738">
            <v>0</v>
          </cell>
          <cell r="E4738">
            <v>0</v>
          </cell>
        </row>
        <row r="4739">
          <cell r="C4739">
            <v>0</v>
          </cell>
          <cell r="E4739">
            <v>0</v>
          </cell>
        </row>
        <row r="4740">
          <cell r="C4740">
            <v>0</v>
          </cell>
          <cell r="E4740">
            <v>0</v>
          </cell>
        </row>
        <row r="4741">
          <cell r="C4741">
            <v>0</v>
          </cell>
          <cell r="E4741">
            <v>0</v>
          </cell>
        </row>
        <row r="4742">
          <cell r="C4742">
            <v>0</v>
          </cell>
          <cell r="E4742">
            <v>0</v>
          </cell>
        </row>
        <row r="4743">
          <cell r="C4743">
            <v>0</v>
          </cell>
          <cell r="E4743">
            <v>0</v>
          </cell>
        </row>
        <row r="4744">
          <cell r="C4744">
            <v>0</v>
          </cell>
          <cell r="E4744">
            <v>0</v>
          </cell>
        </row>
        <row r="4745">
          <cell r="C4745">
            <v>0</v>
          </cell>
          <cell r="E4745">
            <v>0</v>
          </cell>
        </row>
        <row r="4746">
          <cell r="C4746">
            <v>0</v>
          </cell>
          <cell r="E4746">
            <v>0</v>
          </cell>
        </row>
        <row r="4747">
          <cell r="C4747">
            <v>0</v>
          </cell>
          <cell r="E4747">
            <v>0</v>
          </cell>
        </row>
        <row r="4748">
          <cell r="C4748">
            <v>0</v>
          </cell>
          <cell r="E4748">
            <v>0</v>
          </cell>
        </row>
        <row r="4749">
          <cell r="C4749">
            <v>0</v>
          </cell>
          <cell r="E4749">
            <v>0</v>
          </cell>
        </row>
        <row r="4750">
          <cell r="C4750">
            <v>0</v>
          </cell>
          <cell r="E4750">
            <v>0</v>
          </cell>
        </row>
        <row r="4751">
          <cell r="C4751">
            <v>0</v>
          </cell>
          <cell r="E4751">
            <v>0</v>
          </cell>
        </row>
        <row r="4752">
          <cell r="C4752">
            <v>0</v>
          </cell>
          <cell r="E4752">
            <v>0</v>
          </cell>
        </row>
        <row r="4753">
          <cell r="C4753">
            <v>0</v>
          </cell>
          <cell r="E4753">
            <v>0</v>
          </cell>
        </row>
        <row r="4754">
          <cell r="C4754">
            <v>0</v>
          </cell>
          <cell r="E4754">
            <v>0</v>
          </cell>
        </row>
        <row r="4755">
          <cell r="C4755">
            <v>0</v>
          </cell>
          <cell r="E4755">
            <v>0</v>
          </cell>
        </row>
        <row r="4756">
          <cell r="C4756">
            <v>0</v>
          </cell>
          <cell r="E4756">
            <v>0</v>
          </cell>
        </row>
        <row r="4757">
          <cell r="C4757">
            <v>0</v>
          </cell>
          <cell r="E4757">
            <v>0</v>
          </cell>
        </row>
        <row r="4758">
          <cell r="C4758">
            <v>0</v>
          </cell>
          <cell r="E4758">
            <v>0</v>
          </cell>
        </row>
        <row r="4759">
          <cell r="C4759">
            <v>0</v>
          </cell>
          <cell r="E4759">
            <v>0</v>
          </cell>
        </row>
        <row r="4760">
          <cell r="C4760">
            <v>0</v>
          </cell>
          <cell r="E4760">
            <v>0</v>
          </cell>
        </row>
        <row r="4761">
          <cell r="C4761">
            <v>0</v>
          </cell>
          <cell r="E4761">
            <v>0</v>
          </cell>
        </row>
        <row r="4762">
          <cell r="C4762">
            <v>0</v>
          </cell>
          <cell r="E4762">
            <v>0</v>
          </cell>
        </row>
        <row r="4763">
          <cell r="C4763">
            <v>0</v>
          </cell>
          <cell r="E4763">
            <v>0</v>
          </cell>
        </row>
        <row r="4764">
          <cell r="C4764">
            <v>0</v>
          </cell>
          <cell r="E4764">
            <v>0</v>
          </cell>
        </row>
        <row r="4765">
          <cell r="C4765">
            <v>0</v>
          </cell>
          <cell r="E4765">
            <v>0</v>
          </cell>
        </row>
        <row r="4766">
          <cell r="C4766">
            <v>0</v>
          </cell>
          <cell r="E4766">
            <v>0</v>
          </cell>
        </row>
        <row r="4767">
          <cell r="C4767">
            <v>0</v>
          </cell>
          <cell r="E4767">
            <v>0</v>
          </cell>
        </row>
        <row r="4768">
          <cell r="C4768">
            <v>0</v>
          </cell>
          <cell r="E4768">
            <v>0</v>
          </cell>
        </row>
        <row r="4769">
          <cell r="C4769">
            <v>0</v>
          </cell>
          <cell r="E4769">
            <v>0</v>
          </cell>
        </row>
        <row r="4770">
          <cell r="C4770">
            <v>0</v>
          </cell>
          <cell r="E4770">
            <v>0</v>
          </cell>
        </row>
        <row r="4771">
          <cell r="C4771">
            <v>0</v>
          </cell>
          <cell r="E4771">
            <v>0</v>
          </cell>
        </row>
        <row r="4772">
          <cell r="C4772">
            <v>0</v>
          </cell>
          <cell r="E4772">
            <v>0</v>
          </cell>
        </row>
        <row r="4773">
          <cell r="C4773">
            <v>0</v>
          </cell>
          <cell r="E4773">
            <v>0</v>
          </cell>
        </row>
        <row r="4774">
          <cell r="C4774">
            <v>0</v>
          </cell>
          <cell r="E4774">
            <v>0</v>
          </cell>
        </row>
        <row r="4775">
          <cell r="C4775">
            <v>0</v>
          </cell>
          <cell r="E4775">
            <v>0</v>
          </cell>
        </row>
        <row r="4776">
          <cell r="C4776">
            <v>0</v>
          </cell>
          <cell r="E4776">
            <v>0</v>
          </cell>
        </row>
        <row r="4777">
          <cell r="C4777">
            <v>0</v>
          </cell>
          <cell r="E4777">
            <v>0</v>
          </cell>
        </row>
        <row r="4778">
          <cell r="C4778">
            <v>0</v>
          </cell>
          <cell r="E4778">
            <v>0</v>
          </cell>
        </row>
        <row r="4779">
          <cell r="C4779">
            <v>0</v>
          </cell>
          <cell r="E4779">
            <v>0</v>
          </cell>
        </row>
        <row r="4780">
          <cell r="C4780">
            <v>0</v>
          </cell>
          <cell r="E4780">
            <v>0</v>
          </cell>
        </row>
        <row r="4781">
          <cell r="C4781">
            <v>0</v>
          </cell>
          <cell r="E4781">
            <v>0</v>
          </cell>
        </row>
        <row r="4782">
          <cell r="C4782">
            <v>0</v>
          </cell>
          <cell r="E4782">
            <v>0</v>
          </cell>
        </row>
        <row r="4783">
          <cell r="C4783">
            <v>0</v>
          </cell>
          <cell r="E4783">
            <v>0</v>
          </cell>
        </row>
        <row r="4784">
          <cell r="C4784">
            <v>0</v>
          </cell>
          <cell r="E4784">
            <v>0</v>
          </cell>
        </row>
        <row r="4785">
          <cell r="C4785">
            <v>0</v>
          </cell>
          <cell r="E4785">
            <v>0</v>
          </cell>
        </row>
        <row r="4786">
          <cell r="C4786">
            <v>0</v>
          </cell>
          <cell r="E4786">
            <v>0</v>
          </cell>
        </row>
        <row r="4787">
          <cell r="C4787">
            <v>0</v>
          </cell>
          <cell r="E4787">
            <v>0</v>
          </cell>
        </row>
        <row r="4788">
          <cell r="C4788">
            <v>0</v>
          </cell>
          <cell r="E4788">
            <v>0</v>
          </cell>
        </row>
        <row r="4789">
          <cell r="C4789">
            <v>0</v>
          </cell>
          <cell r="E4789">
            <v>0</v>
          </cell>
        </row>
        <row r="4790">
          <cell r="C4790">
            <v>0</v>
          </cell>
          <cell r="E4790">
            <v>0</v>
          </cell>
        </row>
        <row r="4791">
          <cell r="C4791">
            <v>0</v>
          </cell>
          <cell r="E4791">
            <v>0</v>
          </cell>
        </row>
        <row r="4792">
          <cell r="C4792">
            <v>0</v>
          </cell>
          <cell r="E4792">
            <v>0</v>
          </cell>
        </row>
        <row r="4793">
          <cell r="C4793">
            <v>0</v>
          </cell>
          <cell r="E4793">
            <v>0</v>
          </cell>
        </row>
        <row r="4794">
          <cell r="C4794">
            <v>0</v>
          </cell>
          <cell r="E4794">
            <v>0</v>
          </cell>
        </row>
        <row r="4795">
          <cell r="C4795">
            <v>0</v>
          </cell>
          <cell r="E4795">
            <v>0</v>
          </cell>
        </row>
        <row r="4796">
          <cell r="C4796">
            <v>0</v>
          </cell>
          <cell r="E4796">
            <v>0</v>
          </cell>
        </row>
        <row r="4797">
          <cell r="C4797">
            <v>0</v>
          </cell>
          <cell r="E4797">
            <v>0</v>
          </cell>
        </row>
        <row r="4798">
          <cell r="C4798">
            <v>0</v>
          </cell>
          <cell r="E4798">
            <v>0</v>
          </cell>
        </row>
        <row r="4799">
          <cell r="C4799">
            <v>0</v>
          </cell>
          <cell r="E4799">
            <v>0</v>
          </cell>
        </row>
        <row r="4800">
          <cell r="C4800">
            <v>0</v>
          </cell>
          <cell r="E4800">
            <v>0</v>
          </cell>
        </row>
        <row r="4801">
          <cell r="C4801">
            <v>0</v>
          </cell>
          <cell r="E4801">
            <v>0</v>
          </cell>
        </row>
        <row r="4802">
          <cell r="C4802">
            <v>0</v>
          </cell>
          <cell r="E4802">
            <v>0</v>
          </cell>
        </row>
        <row r="4803">
          <cell r="C4803">
            <v>0</v>
          </cell>
          <cell r="E4803">
            <v>0</v>
          </cell>
        </row>
        <row r="4804">
          <cell r="C4804">
            <v>0</v>
          </cell>
          <cell r="E4804">
            <v>0</v>
          </cell>
        </row>
        <row r="4805">
          <cell r="C4805">
            <v>0</v>
          </cell>
          <cell r="E4805">
            <v>0</v>
          </cell>
        </row>
        <row r="4806">
          <cell r="C4806">
            <v>0</v>
          </cell>
          <cell r="E4806">
            <v>0</v>
          </cell>
        </row>
        <row r="4807">
          <cell r="C4807">
            <v>0</v>
          </cell>
          <cell r="E4807">
            <v>0</v>
          </cell>
        </row>
        <row r="4808">
          <cell r="C4808">
            <v>0</v>
          </cell>
          <cell r="E4808">
            <v>0</v>
          </cell>
        </row>
        <row r="4809">
          <cell r="C4809">
            <v>0</v>
          </cell>
          <cell r="E4809">
            <v>0</v>
          </cell>
        </row>
        <row r="4810">
          <cell r="C4810">
            <v>0</v>
          </cell>
          <cell r="E4810">
            <v>0</v>
          </cell>
        </row>
        <row r="4811">
          <cell r="C4811">
            <v>0</v>
          </cell>
          <cell r="E4811">
            <v>0</v>
          </cell>
        </row>
        <row r="4812">
          <cell r="C4812">
            <v>0</v>
          </cell>
          <cell r="E4812">
            <v>0</v>
          </cell>
        </row>
        <row r="4813">
          <cell r="C4813">
            <v>0</v>
          </cell>
          <cell r="E4813">
            <v>0</v>
          </cell>
        </row>
        <row r="4814">
          <cell r="C4814">
            <v>0</v>
          </cell>
          <cell r="E4814">
            <v>0</v>
          </cell>
        </row>
        <row r="4815">
          <cell r="C4815">
            <v>0</v>
          </cell>
          <cell r="E4815">
            <v>0</v>
          </cell>
        </row>
        <row r="4816">
          <cell r="C4816">
            <v>0</v>
          </cell>
          <cell r="E4816">
            <v>0</v>
          </cell>
        </row>
        <row r="4817">
          <cell r="C4817">
            <v>0</v>
          </cell>
          <cell r="E4817">
            <v>0</v>
          </cell>
        </row>
        <row r="4818">
          <cell r="C4818">
            <v>0</v>
          </cell>
          <cell r="E4818">
            <v>0</v>
          </cell>
        </row>
        <row r="4819">
          <cell r="C4819">
            <v>0</v>
          </cell>
          <cell r="E4819">
            <v>0</v>
          </cell>
        </row>
        <row r="4820">
          <cell r="C4820">
            <v>0</v>
          </cell>
          <cell r="E4820">
            <v>0</v>
          </cell>
        </row>
        <row r="4821">
          <cell r="C4821">
            <v>0</v>
          </cell>
          <cell r="E4821">
            <v>0</v>
          </cell>
        </row>
        <row r="4822">
          <cell r="C4822">
            <v>0</v>
          </cell>
          <cell r="E4822">
            <v>0</v>
          </cell>
        </row>
        <row r="4823">
          <cell r="C4823">
            <v>0</v>
          </cell>
          <cell r="E4823">
            <v>0</v>
          </cell>
        </row>
        <row r="4824">
          <cell r="C4824">
            <v>0</v>
          </cell>
          <cell r="E4824">
            <v>0</v>
          </cell>
        </row>
        <row r="4825">
          <cell r="C4825">
            <v>0</v>
          </cell>
          <cell r="E4825">
            <v>0</v>
          </cell>
        </row>
        <row r="4826">
          <cell r="C4826">
            <v>0</v>
          </cell>
          <cell r="E4826">
            <v>0</v>
          </cell>
        </row>
        <row r="4827">
          <cell r="C4827">
            <v>0</v>
          </cell>
          <cell r="E4827">
            <v>0</v>
          </cell>
        </row>
        <row r="4828">
          <cell r="C4828">
            <v>0</v>
          </cell>
          <cell r="E4828">
            <v>0</v>
          </cell>
        </row>
        <row r="4829">
          <cell r="C4829">
            <v>0</v>
          </cell>
          <cell r="E4829">
            <v>0</v>
          </cell>
        </row>
        <row r="4830">
          <cell r="C4830">
            <v>0</v>
          </cell>
          <cell r="E4830">
            <v>0</v>
          </cell>
        </row>
        <row r="4831">
          <cell r="C4831">
            <v>0</v>
          </cell>
          <cell r="E4831">
            <v>0</v>
          </cell>
        </row>
        <row r="4832">
          <cell r="C4832">
            <v>0</v>
          </cell>
          <cell r="E4832">
            <v>0</v>
          </cell>
        </row>
        <row r="4833">
          <cell r="C4833">
            <v>0</v>
          </cell>
          <cell r="E4833">
            <v>0</v>
          </cell>
        </row>
        <row r="4834">
          <cell r="C4834">
            <v>0</v>
          </cell>
          <cell r="E4834">
            <v>0</v>
          </cell>
        </row>
        <row r="4835">
          <cell r="C4835">
            <v>0</v>
          </cell>
          <cell r="E4835">
            <v>0</v>
          </cell>
        </row>
        <row r="4836">
          <cell r="C4836">
            <v>0</v>
          </cell>
          <cell r="E4836">
            <v>0</v>
          </cell>
        </row>
        <row r="4837">
          <cell r="C4837">
            <v>0</v>
          </cell>
          <cell r="E4837">
            <v>0</v>
          </cell>
        </row>
        <row r="4838">
          <cell r="C4838">
            <v>0</v>
          </cell>
          <cell r="E4838">
            <v>0</v>
          </cell>
        </row>
        <row r="4839">
          <cell r="C4839">
            <v>0</v>
          </cell>
          <cell r="E4839">
            <v>0</v>
          </cell>
        </row>
        <row r="4840">
          <cell r="C4840">
            <v>0</v>
          </cell>
          <cell r="E4840">
            <v>0</v>
          </cell>
        </row>
        <row r="4841">
          <cell r="C4841">
            <v>0</v>
          </cell>
          <cell r="E4841">
            <v>0</v>
          </cell>
        </row>
        <row r="4842">
          <cell r="C4842">
            <v>0</v>
          </cell>
          <cell r="E4842">
            <v>0</v>
          </cell>
        </row>
        <row r="4843">
          <cell r="C4843">
            <v>0</v>
          </cell>
          <cell r="E4843">
            <v>0</v>
          </cell>
        </row>
        <row r="4844">
          <cell r="C4844">
            <v>0</v>
          </cell>
          <cell r="E4844">
            <v>0</v>
          </cell>
        </row>
        <row r="4845">
          <cell r="C4845">
            <v>0</v>
          </cell>
          <cell r="E4845">
            <v>0</v>
          </cell>
        </row>
        <row r="4846">
          <cell r="C4846">
            <v>0</v>
          </cell>
          <cell r="E4846">
            <v>0</v>
          </cell>
        </row>
        <row r="4847">
          <cell r="C4847">
            <v>0</v>
          </cell>
          <cell r="E4847">
            <v>0</v>
          </cell>
        </row>
        <row r="4848">
          <cell r="C4848">
            <v>0</v>
          </cell>
          <cell r="E4848">
            <v>0</v>
          </cell>
        </row>
        <row r="4849">
          <cell r="C4849">
            <v>0</v>
          </cell>
          <cell r="E4849">
            <v>0</v>
          </cell>
        </row>
        <row r="4850">
          <cell r="C4850">
            <v>0</v>
          </cell>
          <cell r="E4850">
            <v>0</v>
          </cell>
        </row>
        <row r="4851">
          <cell r="C4851">
            <v>0</v>
          </cell>
          <cell r="E4851">
            <v>0</v>
          </cell>
        </row>
        <row r="4852">
          <cell r="C4852">
            <v>0</v>
          </cell>
          <cell r="E4852">
            <v>0</v>
          </cell>
        </row>
        <row r="4853">
          <cell r="C4853">
            <v>0</v>
          </cell>
          <cell r="E4853">
            <v>0</v>
          </cell>
        </row>
        <row r="4854">
          <cell r="C4854">
            <v>0</v>
          </cell>
          <cell r="E4854">
            <v>0</v>
          </cell>
        </row>
        <row r="4855">
          <cell r="C4855">
            <v>0</v>
          </cell>
          <cell r="E4855">
            <v>0</v>
          </cell>
        </row>
        <row r="4856">
          <cell r="C4856">
            <v>0</v>
          </cell>
          <cell r="E4856">
            <v>0</v>
          </cell>
        </row>
        <row r="4857">
          <cell r="C4857">
            <v>0</v>
          </cell>
          <cell r="E4857">
            <v>0</v>
          </cell>
        </row>
        <row r="4858">
          <cell r="C4858">
            <v>0</v>
          </cell>
          <cell r="E4858">
            <v>0</v>
          </cell>
        </row>
        <row r="4859">
          <cell r="C4859">
            <v>0</v>
          </cell>
          <cell r="E4859">
            <v>0</v>
          </cell>
        </row>
        <row r="4860">
          <cell r="C4860">
            <v>0</v>
          </cell>
          <cell r="E4860">
            <v>0</v>
          </cell>
        </row>
        <row r="4861">
          <cell r="C4861">
            <v>0</v>
          </cell>
          <cell r="E4861">
            <v>0</v>
          </cell>
        </row>
        <row r="4862">
          <cell r="C4862">
            <v>0</v>
          </cell>
          <cell r="E4862">
            <v>0</v>
          </cell>
        </row>
        <row r="4863">
          <cell r="C4863">
            <v>0</v>
          </cell>
          <cell r="E4863">
            <v>0</v>
          </cell>
        </row>
        <row r="4864">
          <cell r="C4864">
            <v>0</v>
          </cell>
          <cell r="E4864">
            <v>0</v>
          </cell>
        </row>
        <row r="4865">
          <cell r="C4865">
            <v>0</v>
          </cell>
          <cell r="E4865">
            <v>0</v>
          </cell>
        </row>
        <row r="4866">
          <cell r="C4866">
            <v>0</v>
          </cell>
          <cell r="E4866">
            <v>0</v>
          </cell>
        </row>
        <row r="4867">
          <cell r="C4867">
            <v>0</v>
          </cell>
          <cell r="E4867">
            <v>0</v>
          </cell>
        </row>
        <row r="4868">
          <cell r="C4868">
            <v>0</v>
          </cell>
          <cell r="E4868">
            <v>0</v>
          </cell>
        </row>
        <row r="4869">
          <cell r="C4869">
            <v>0</v>
          </cell>
          <cell r="E4869">
            <v>0</v>
          </cell>
        </row>
        <row r="4870">
          <cell r="C4870">
            <v>0</v>
          </cell>
          <cell r="E4870">
            <v>0</v>
          </cell>
        </row>
        <row r="4871">
          <cell r="C4871">
            <v>0</v>
          </cell>
          <cell r="E4871">
            <v>0</v>
          </cell>
        </row>
        <row r="4872">
          <cell r="C4872">
            <v>0</v>
          </cell>
          <cell r="E4872">
            <v>0</v>
          </cell>
        </row>
        <row r="4873">
          <cell r="C4873">
            <v>0</v>
          </cell>
          <cell r="E4873">
            <v>0</v>
          </cell>
        </row>
        <row r="4874">
          <cell r="C4874">
            <v>0</v>
          </cell>
          <cell r="E4874">
            <v>0</v>
          </cell>
        </row>
        <row r="4875">
          <cell r="C4875">
            <v>0</v>
          </cell>
          <cell r="E4875">
            <v>0</v>
          </cell>
        </row>
        <row r="4876">
          <cell r="C4876">
            <v>0</v>
          </cell>
          <cell r="E4876">
            <v>0</v>
          </cell>
        </row>
        <row r="4877">
          <cell r="C4877">
            <v>0</v>
          </cell>
          <cell r="E4877">
            <v>0</v>
          </cell>
        </row>
        <row r="4878">
          <cell r="C4878">
            <v>0</v>
          </cell>
          <cell r="E4878">
            <v>0</v>
          </cell>
        </row>
        <row r="4879">
          <cell r="C4879">
            <v>0</v>
          </cell>
          <cell r="E4879">
            <v>0</v>
          </cell>
        </row>
        <row r="4880">
          <cell r="C4880">
            <v>0</v>
          </cell>
          <cell r="E4880">
            <v>0</v>
          </cell>
        </row>
        <row r="4881">
          <cell r="C4881">
            <v>0</v>
          </cell>
          <cell r="E4881">
            <v>0</v>
          </cell>
        </row>
        <row r="4882">
          <cell r="C4882">
            <v>0</v>
          </cell>
          <cell r="E4882">
            <v>0</v>
          </cell>
        </row>
        <row r="4883">
          <cell r="C4883">
            <v>0</v>
          </cell>
          <cell r="E4883">
            <v>0</v>
          </cell>
        </row>
        <row r="4884">
          <cell r="C4884">
            <v>0</v>
          </cell>
          <cell r="E4884">
            <v>0</v>
          </cell>
        </row>
        <row r="4885">
          <cell r="C4885">
            <v>0</v>
          </cell>
          <cell r="E4885">
            <v>0</v>
          </cell>
        </row>
        <row r="4886">
          <cell r="C4886">
            <v>0</v>
          </cell>
          <cell r="E4886">
            <v>0</v>
          </cell>
        </row>
        <row r="4887">
          <cell r="C4887">
            <v>0</v>
          </cell>
          <cell r="E4887">
            <v>0</v>
          </cell>
        </row>
        <row r="4888">
          <cell r="C4888">
            <v>0</v>
          </cell>
          <cell r="E4888">
            <v>0</v>
          </cell>
        </row>
        <row r="4889">
          <cell r="C4889">
            <v>0</v>
          </cell>
          <cell r="E4889">
            <v>0</v>
          </cell>
        </row>
        <row r="4890">
          <cell r="C4890">
            <v>0</v>
          </cell>
          <cell r="E4890">
            <v>0</v>
          </cell>
        </row>
        <row r="4891">
          <cell r="C4891">
            <v>0</v>
          </cell>
          <cell r="E4891">
            <v>0</v>
          </cell>
        </row>
        <row r="4892">
          <cell r="C4892">
            <v>0</v>
          </cell>
          <cell r="E4892">
            <v>0</v>
          </cell>
        </row>
        <row r="4893">
          <cell r="C4893">
            <v>0</v>
          </cell>
          <cell r="E4893">
            <v>0</v>
          </cell>
        </row>
        <row r="4894">
          <cell r="C4894">
            <v>0</v>
          </cell>
          <cell r="E4894">
            <v>0</v>
          </cell>
        </row>
        <row r="4895">
          <cell r="C4895">
            <v>0</v>
          </cell>
          <cell r="E4895">
            <v>0</v>
          </cell>
        </row>
        <row r="4896">
          <cell r="C4896">
            <v>0</v>
          </cell>
          <cell r="E4896">
            <v>0</v>
          </cell>
        </row>
        <row r="4897">
          <cell r="C4897">
            <v>0</v>
          </cell>
          <cell r="E4897">
            <v>0</v>
          </cell>
        </row>
        <row r="4898">
          <cell r="C4898">
            <v>0</v>
          </cell>
          <cell r="E4898">
            <v>0</v>
          </cell>
        </row>
        <row r="4899">
          <cell r="C4899">
            <v>0</v>
          </cell>
          <cell r="E4899">
            <v>0</v>
          </cell>
        </row>
        <row r="4900">
          <cell r="C4900">
            <v>0</v>
          </cell>
          <cell r="E4900">
            <v>0</v>
          </cell>
        </row>
        <row r="4901">
          <cell r="C4901">
            <v>0</v>
          </cell>
          <cell r="E4901">
            <v>0</v>
          </cell>
        </row>
        <row r="4902">
          <cell r="C4902">
            <v>0</v>
          </cell>
          <cell r="E4902">
            <v>0</v>
          </cell>
        </row>
        <row r="4903">
          <cell r="C4903">
            <v>0</v>
          </cell>
          <cell r="E4903">
            <v>0</v>
          </cell>
        </row>
        <row r="4904">
          <cell r="C4904">
            <v>0</v>
          </cell>
          <cell r="E4904">
            <v>0</v>
          </cell>
        </row>
        <row r="4905">
          <cell r="C4905">
            <v>0</v>
          </cell>
          <cell r="E4905">
            <v>0</v>
          </cell>
        </row>
        <row r="4906">
          <cell r="C4906">
            <v>0</v>
          </cell>
          <cell r="E4906">
            <v>0</v>
          </cell>
        </row>
        <row r="4907">
          <cell r="C4907">
            <v>0</v>
          </cell>
          <cell r="E4907">
            <v>0</v>
          </cell>
        </row>
        <row r="4908">
          <cell r="C4908">
            <v>0</v>
          </cell>
          <cell r="E4908">
            <v>0</v>
          </cell>
        </row>
        <row r="4909">
          <cell r="C4909">
            <v>0</v>
          </cell>
          <cell r="E4909">
            <v>0</v>
          </cell>
        </row>
        <row r="4910">
          <cell r="C4910">
            <v>0</v>
          </cell>
          <cell r="E4910">
            <v>0</v>
          </cell>
        </row>
        <row r="4911">
          <cell r="C4911">
            <v>0</v>
          </cell>
          <cell r="E4911">
            <v>0</v>
          </cell>
        </row>
        <row r="4912">
          <cell r="C4912">
            <v>0</v>
          </cell>
          <cell r="E4912">
            <v>0</v>
          </cell>
        </row>
        <row r="4913">
          <cell r="C4913">
            <v>0</v>
          </cell>
          <cell r="E4913">
            <v>0</v>
          </cell>
        </row>
        <row r="4914">
          <cell r="C4914">
            <v>0</v>
          </cell>
          <cell r="E4914">
            <v>0</v>
          </cell>
        </row>
        <row r="4915">
          <cell r="C4915">
            <v>0</v>
          </cell>
          <cell r="E4915">
            <v>0</v>
          </cell>
        </row>
        <row r="4916">
          <cell r="C4916">
            <v>0</v>
          </cell>
          <cell r="E4916">
            <v>0</v>
          </cell>
        </row>
        <row r="4917">
          <cell r="C4917">
            <v>0</v>
          </cell>
          <cell r="E4917">
            <v>0</v>
          </cell>
        </row>
        <row r="4918">
          <cell r="C4918">
            <v>0</v>
          </cell>
          <cell r="E4918">
            <v>0</v>
          </cell>
        </row>
        <row r="4919">
          <cell r="C4919">
            <v>0</v>
          </cell>
          <cell r="E4919">
            <v>0</v>
          </cell>
        </row>
        <row r="4920">
          <cell r="C4920">
            <v>0</v>
          </cell>
          <cell r="E4920">
            <v>0</v>
          </cell>
        </row>
        <row r="4921">
          <cell r="C4921">
            <v>0</v>
          </cell>
          <cell r="E4921">
            <v>0</v>
          </cell>
        </row>
        <row r="4922">
          <cell r="C4922">
            <v>0</v>
          </cell>
          <cell r="E4922">
            <v>0</v>
          </cell>
        </row>
        <row r="4923">
          <cell r="C4923">
            <v>0</v>
          </cell>
          <cell r="E4923">
            <v>0</v>
          </cell>
        </row>
        <row r="4924">
          <cell r="C4924">
            <v>0</v>
          </cell>
          <cell r="E4924">
            <v>0</v>
          </cell>
        </row>
        <row r="4925">
          <cell r="C4925">
            <v>0</v>
          </cell>
          <cell r="E4925">
            <v>0</v>
          </cell>
        </row>
        <row r="4926">
          <cell r="C4926">
            <v>0</v>
          </cell>
          <cell r="E4926">
            <v>0</v>
          </cell>
        </row>
        <row r="4927">
          <cell r="C4927">
            <v>0</v>
          </cell>
          <cell r="E4927">
            <v>0</v>
          </cell>
        </row>
        <row r="4928">
          <cell r="C4928">
            <v>0</v>
          </cell>
          <cell r="E4928">
            <v>0</v>
          </cell>
        </row>
        <row r="4929">
          <cell r="C4929">
            <v>0</v>
          </cell>
          <cell r="E4929">
            <v>0</v>
          </cell>
        </row>
        <row r="4930">
          <cell r="C4930">
            <v>0</v>
          </cell>
          <cell r="E4930">
            <v>0</v>
          </cell>
        </row>
        <row r="4931">
          <cell r="C4931">
            <v>0</v>
          </cell>
          <cell r="E4931">
            <v>0</v>
          </cell>
        </row>
        <row r="4932">
          <cell r="C4932">
            <v>0</v>
          </cell>
          <cell r="E4932">
            <v>0</v>
          </cell>
        </row>
        <row r="4933">
          <cell r="C4933">
            <v>0</v>
          </cell>
          <cell r="E4933">
            <v>0</v>
          </cell>
        </row>
        <row r="4934">
          <cell r="C4934">
            <v>0</v>
          </cell>
          <cell r="E4934">
            <v>0</v>
          </cell>
        </row>
        <row r="4935">
          <cell r="C4935">
            <v>0</v>
          </cell>
          <cell r="E4935">
            <v>0</v>
          </cell>
        </row>
        <row r="4936">
          <cell r="C4936">
            <v>0</v>
          </cell>
          <cell r="E4936">
            <v>0</v>
          </cell>
        </row>
        <row r="4937">
          <cell r="C4937">
            <v>0</v>
          </cell>
          <cell r="E4937">
            <v>0</v>
          </cell>
        </row>
        <row r="4938">
          <cell r="C4938">
            <v>0</v>
          </cell>
          <cell r="E4938">
            <v>0</v>
          </cell>
        </row>
        <row r="4939">
          <cell r="C4939">
            <v>0</v>
          </cell>
          <cell r="E4939">
            <v>0</v>
          </cell>
        </row>
        <row r="4940">
          <cell r="C4940">
            <v>0</v>
          </cell>
          <cell r="E4940">
            <v>0</v>
          </cell>
        </row>
        <row r="4941">
          <cell r="C4941">
            <v>0</v>
          </cell>
          <cell r="E4941">
            <v>0</v>
          </cell>
        </row>
        <row r="4942">
          <cell r="C4942">
            <v>0</v>
          </cell>
          <cell r="E4942">
            <v>0</v>
          </cell>
        </row>
        <row r="4943">
          <cell r="C4943">
            <v>0</v>
          </cell>
          <cell r="E4943">
            <v>0</v>
          </cell>
        </row>
        <row r="4944">
          <cell r="C4944">
            <v>0</v>
          </cell>
          <cell r="E4944">
            <v>0</v>
          </cell>
        </row>
        <row r="4945">
          <cell r="C4945">
            <v>0</v>
          </cell>
          <cell r="E4945">
            <v>0</v>
          </cell>
        </row>
        <row r="4946">
          <cell r="C4946">
            <v>0</v>
          </cell>
          <cell r="E4946">
            <v>0</v>
          </cell>
        </row>
        <row r="4947">
          <cell r="C4947">
            <v>0</v>
          </cell>
          <cell r="E4947">
            <v>0</v>
          </cell>
        </row>
        <row r="4948">
          <cell r="C4948">
            <v>0</v>
          </cell>
          <cell r="E4948">
            <v>0</v>
          </cell>
        </row>
        <row r="4949">
          <cell r="C4949">
            <v>0</v>
          </cell>
          <cell r="E4949">
            <v>0</v>
          </cell>
        </row>
        <row r="4950">
          <cell r="C4950">
            <v>0</v>
          </cell>
          <cell r="E4950">
            <v>0</v>
          </cell>
        </row>
        <row r="4951">
          <cell r="C4951">
            <v>0</v>
          </cell>
          <cell r="E4951">
            <v>0</v>
          </cell>
        </row>
        <row r="4952">
          <cell r="C4952">
            <v>0</v>
          </cell>
          <cell r="E4952">
            <v>0</v>
          </cell>
        </row>
        <row r="4953">
          <cell r="C4953">
            <v>0</v>
          </cell>
          <cell r="E4953">
            <v>0</v>
          </cell>
        </row>
        <row r="4954">
          <cell r="C4954">
            <v>0</v>
          </cell>
          <cell r="E4954">
            <v>0</v>
          </cell>
        </row>
        <row r="4955">
          <cell r="C4955">
            <v>0</v>
          </cell>
          <cell r="E4955">
            <v>0</v>
          </cell>
        </row>
        <row r="4956">
          <cell r="C4956">
            <v>0</v>
          </cell>
          <cell r="E4956">
            <v>0</v>
          </cell>
        </row>
        <row r="4957">
          <cell r="C4957">
            <v>0</v>
          </cell>
          <cell r="E4957">
            <v>0</v>
          </cell>
        </row>
        <row r="4958">
          <cell r="C4958">
            <v>0</v>
          </cell>
          <cell r="E4958">
            <v>0</v>
          </cell>
        </row>
        <row r="4959">
          <cell r="C4959">
            <v>0</v>
          </cell>
          <cell r="E4959">
            <v>0</v>
          </cell>
        </row>
        <row r="4960">
          <cell r="C4960">
            <v>0</v>
          </cell>
          <cell r="E4960">
            <v>0</v>
          </cell>
        </row>
        <row r="4961">
          <cell r="C4961">
            <v>0</v>
          </cell>
          <cell r="E4961">
            <v>0</v>
          </cell>
        </row>
        <row r="4962">
          <cell r="C4962">
            <v>0</v>
          </cell>
          <cell r="E4962">
            <v>0</v>
          </cell>
        </row>
        <row r="4963">
          <cell r="C4963">
            <v>0</v>
          </cell>
          <cell r="E4963">
            <v>0</v>
          </cell>
        </row>
        <row r="4964">
          <cell r="C4964">
            <v>0</v>
          </cell>
          <cell r="E4964">
            <v>0</v>
          </cell>
        </row>
        <row r="4965">
          <cell r="C4965">
            <v>0</v>
          </cell>
          <cell r="E4965">
            <v>0</v>
          </cell>
        </row>
        <row r="4966">
          <cell r="C4966">
            <v>0</v>
          </cell>
          <cell r="E4966">
            <v>0</v>
          </cell>
        </row>
        <row r="4967">
          <cell r="C4967">
            <v>0</v>
          </cell>
          <cell r="E4967">
            <v>0</v>
          </cell>
        </row>
        <row r="4968">
          <cell r="C4968">
            <v>0</v>
          </cell>
          <cell r="E4968">
            <v>0</v>
          </cell>
        </row>
        <row r="4969">
          <cell r="C4969">
            <v>0</v>
          </cell>
          <cell r="E4969">
            <v>0</v>
          </cell>
        </row>
        <row r="4970">
          <cell r="C4970">
            <v>0</v>
          </cell>
          <cell r="E4970">
            <v>0</v>
          </cell>
        </row>
        <row r="4971">
          <cell r="C4971">
            <v>0</v>
          </cell>
          <cell r="E4971">
            <v>0</v>
          </cell>
        </row>
        <row r="4972">
          <cell r="C4972">
            <v>0</v>
          </cell>
          <cell r="E4972">
            <v>0</v>
          </cell>
        </row>
        <row r="4973">
          <cell r="C4973">
            <v>0</v>
          </cell>
          <cell r="E4973">
            <v>0</v>
          </cell>
        </row>
        <row r="4974">
          <cell r="C4974">
            <v>0</v>
          </cell>
          <cell r="E4974">
            <v>0</v>
          </cell>
        </row>
        <row r="4975">
          <cell r="C4975">
            <v>0</v>
          </cell>
          <cell r="E4975">
            <v>0</v>
          </cell>
        </row>
        <row r="4976">
          <cell r="C4976">
            <v>0</v>
          </cell>
          <cell r="E4976">
            <v>0</v>
          </cell>
        </row>
        <row r="4977">
          <cell r="C4977">
            <v>0</v>
          </cell>
          <cell r="E4977">
            <v>0</v>
          </cell>
        </row>
        <row r="4978">
          <cell r="C4978">
            <v>0</v>
          </cell>
          <cell r="E4978">
            <v>0</v>
          </cell>
        </row>
        <row r="4979">
          <cell r="C4979">
            <v>0</v>
          </cell>
          <cell r="E4979">
            <v>0</v>
          </cell>
        </row>
        <row r="4980">
          <cell r="C4980">
            <v>0</v>
          </cell>
          <cell r="E4980">
            <v>0</v>
          </cell>
        </row>
        <row r="4981">
          <cell r="C4981">
            <v>0</v>
          </cell>
          <cell r="E4981">
            <v>0</v>
          </cell>
        </row>
        <row r="4982">
          <cell r="C4982">
            <v>0</v>
          </cell>
          <cell r="E4982">
            <v>0</v>
          </cell>
        </row>
        <row r="4983">
          <cell r="C4983">
            <v>0</v>
          </cell>
          <cell r="E4983">
            <v>0</v>
          </cell>
        </row>
        <row r="4984">
          <cell r="C4984">
            <v>0</v>
          </cell>
          <cell r="E4984">
            <v>0</v>
          </cell>
        </row>
        <row r="4985">
          <cell r="C4985">
            <v>0</v>
          </cell>
          <cell r="E4985">
            <v>0</v>
          </cell>
        </row>
        <row r="4986">
          <cell r="C4986">
            <v>0</v>
          </cell>
          <cell r="E4986">
            <v>0</v>
          </cell>
        </row>
        <row r="4987">
          <cell r="C4987">
            <v>0</v>
          </cell>
          <cell r="E4987">
            <v>0</v>
          </cell>
        </row>
        <row r="4988">
          <cell r="C4988">
            <v>0</v>
          </cell>
          <cell r="E4988">
            <v>0</v>
          </cell>
        </row>
        <row r="4989">
          <cell r="C4989">
            <v>0</v>
          </cell>
          <cell r="E4989">
            <v>0</v>
          </cell>
        </row>
        <row r="4990">
          <cell r="C4990">
            <v>0</v>
          </cell>
          <cell r="E4990">
            <v>0</v>
          </cell>
        </row>
        <row r="4991">
          <cell r="C4991">
            <v>0</v>
          </cell>
          <cell r="E4991">
            <v>0</v>
          </cell>
        </row>
        <row r="4992">
          <cell r="C4992">
            <v>0</v>
          </cell>
          <cell r="E4992">
            <v>0</v>
          </cell>
        </row>
        <row r="4993">
          <cell r="C4993">
            <v>0</v>
          </cell>
          <cell r="E4993">
            <v>0</v>
          </cell>
        </row>
        <row r="4994">
          <cell r="C4994">
            <v>0</v>
          </cell>
          <cell r="E4994">
            <v>0</v>
          </cell>
        </row>
        <row r="4995">
          <cell r="C4995">
            <v>0</v>
          </cell>
          <cell r="E4995">
            <v>0</v>
          </cell>
        </row>
        <row r="4996">
          <cell r="C4996">
            <v>0</v>
          </cell>
          <cell r="E4996">
            <v>0</v>
          </cell>
        </row>
        <row r="4997">
          <cell r="C4997">
            <v>0</v>
          </cell>
          <cell r="E4997">
            <v>0</v>
          </cell>
        </row>
        <row r="4998">
          <cell r="C4998">
            <v>0</v>
          </cell>
          <cell r="E4998">
            <v>0</v>
          </cell>
        </row>
        <row r="4999">
          <cell r="C4999">
            <v>0</v>
          </cell>
          <cell r="E4999">
            <v>0</v>
          </cell>
        </row>
        <row r="5000">
          <cell r="C5000">
            <v>0</v>
          </cell>
          <cell r="E5000">
            <v>0</v>
          </cell>
        </row>
        <row r="5001">
          <cell r="C5001">
            <v>0</v>
          </cell>
          <cell r="E5001">
            <v>0</v>
          </cell>
        </row>
        <row r="5002">
          <cell r="C5002">
            <v>0</v>
          </cell>
          <cell r="E5002">
            <v>0</v>
          </cell>
        </row>
        <row r="5003">
          <cell r="C5003">
            <v>0</v>
          </cell>
          <cell r="E5003">
            <v>0</v>
          </cell>
        </row>
        <row r="5004">
          <cell r="C5004">
            <v>0</v>
          </cell>
          <cell r="E5004">
            <v>0</v>
          </cell>
        </row>
        <row r="5005">
          <cell r="C5005">
            <v>0</v>
          </cell>
          <cell r="E5005">
            <v>0</v>
          </cell>
        </row>
        <row r="5006">
          <cell r="C5006">
            <v>0</v>
          </cell>
          <cell r="E5006">
            <v>0</v>
          </cell>
        </row>
        <row r="5007">
          <cell r="C5007">
            <v>0</v>
          </cell>
          <cell r="E5007">
            <v>0</v>
          </cell>
        </row>
        <row r="5008">
          <cell r="C5008">
            <v>0</v>
          </cell>
          <cell r="E5008">
            <v>0</v>
          </cell>
        </row>
        <row r="5009">
          <cell r="C5009">
            <v>0</v>
          </cell>
          <cell r="E5009">
            <v>0</v>
          </cell>
        </row>
        <row r="5010">
          <cell r="C5010">
            <v>0</v>
          </cell>
          <cell r="E5010">
            <v>0</v>
          </cell>
        </row>
        <row r="5011">
          <cell r="C5011">
            <v>0</v>
          </cell>
          <cell r="E5011">
            <v>0</v>
          </cell>
        </row>
        <row r="5012">
          <cell r="C5012">
            <v>0</v>
          </cell>
          <cell r="E5012">
            <v>0</v>
          </cell>
        </row>
        <row r="5013">
          <cell r="C5013">
            <v>0</v>
          </cell>
          <cell r="E5013">
            <v>0</v>
          </cell>
        </row>
        <row r="5014">
          <cell r="C5014">
            <v>0</v>
          </cell>
          <cell r="E5014">
            <v>0</v>
          </cell>
        </row>
        <row r="5015">
          <cell r="C5015">
            <v>0</v>
          </cell>
          <cell r="E5015">
            <v>0</v>
          </cell>
        </row>
        <row r="5016">
          <cell r="C5016">
            <v>0</v>
          </cell>
          <cell r="E5016">
            <v>0</v>
          </cell>
        </row>
        <row r="5017">
          <cell r="C5017">
            <v>0</v>
          </cell>
          <cell r="E5017">
            <v>0</v>
          </cell>
        </row>
        <row r="5018">
          <cell r="C5018">
            <v>0</v>
          </cell>
          <cell r="E5018">
            <v>0</v>
          </cell>
        </row>
        <row r="5019">
          <cell r="C5019">
            <v>0</v>
          </cell>
          <cell r="E5019">
            <v>0</v>
          </cell>
        </row>
        <row r="5020">
          <cell r="C5020">
            <v>0</v>
          </cell>
          <cell r="E5020">
            <v>0</v>
          </cell>
        </row>
        <row r="5021">
          <cell r="C5021">
            <v>0</v>
          </cell>
          <cell r="E5021">
            <v>0</v>
          </cell>
        </row>
        <row r="5022">
          <cell r="C5022">
            <v>0</v>
          </cell>
          <cell r="E5022">
            <v>0</v>
          </cell>
        </row>
        <row r="5023">
          <cell r="C5023">
            <v>0</v>
          </cell>
          <cell r="E5023">
            <v>0</v>
          </cell>
        </row>
        <row r="5024">
          <cell r="C5024">
            <v>0</v>
          </cell>
          <cell r="E5024">
            <v>0</v>
          </cell>
        </row>
        <row r="5025">
          <cell r="C5025">
            <v>0</v>
          </cell>
          <cell r="E5025">
            <v>0</v>
          </cell>
        </row>
        <row r="5026">
          <cell r="C5026">
            <v>0</v>
          </cell>
          <cell r="E5026">
            <v>0</v>
          </cell>
        </row>
        <row r="5027">
          <cell r="C5027">
            <v>0</v>
          </cell>
          <cell r="E5027">
            <v>0</v>
          </cell>
        </row>
        <row r="5028">
          <cell r="C5028">
            <v>0</v>
          </cell>
          <cell r="E5028">
            <v>0</v>
          </cell>
        </row>
        <row r="5029">
          <cell r="C5029">
            <v>0</v>
          </cell>
          <cell r="E5029">
            <v>0</v>
          </cell>
        </row>
        <row r="5030">
          <cell r="C5030">
            <v>0</v>
          </cell>
          <cell r="E5030">
            <v>0</v>
          </cell>
        </row>
        <row r="5031">
          <cell r="C5031">
            <v>0</v>
          </cell>
          <cell r="E5031">
            <v>0</v>
          </cell>
        </row>
        <row r="5032">
          <cell r="C5032">
            <v>0</v>
          </cell>
          <cell r="E5032">
            <v>0</v>
          </cell>
        </row>
        <row r="5033">
          <cell r="C5033">
            <v>0</v>
          </cell>
          <cell r="E5033">
            <v>0</v>
          </cell>
        </row>
        <row r="5034">
          <cell r="C5034">
            <v>0</v>
          </cell>
          <cell r="E5034">
            <v>0</v>
          </cell>
        </row>
        <row r="5035">
          <cell r="C5035">
            <v>0</v>
          </cell>
          <cell r="E5035">
            <v>0</v>
          </cell>
        </row>
        <row r="5036">
          <cell r="C5036">
            <v>0</v>
          </cell>
          <cell r="E5036">
            <v>0</v>
          </cell>
        </row>
        <row r="5037">
          <cell r="C5037">
            <v>0</v>
          </cell>
          <cell r="E5037">
            <v>0</v>
          </cell>
        </row>
        <row r="5038">
          <cell r="C5038">
            <v>0</v>
          </cell>
          <cell r="E5038">
            <v>0</v>
          </cell>
        </row>
        <row r="5039">
          <cell r="C5039">
            <v>0</v>
          </cell>
          <cell r="E5039">
            <v>0</v>
          </cell>
        </row>
        <row r="5040">
          <cell r="C5040">
            <v>0</v>
          </cell>
          <cell r="E5040">
            <v>0</v>
          </cell>
        </row>
        <row r="5041">
          <cell r="C5041">
            <v>0</v>
          </cell>
          <cell r="E5041">
            <v>0</v>
          </cell>
        </row>
        <row r="5042">
          <cell r="C5042">
            <v>0</v>
          </cell>
          <cell r="E5042">
            <v>0</v>
          </cell>
        </row>
        <row r="5043">
          <cell r="C5043">
            <v>0</v>
          </cell>
          <cell r="E5043">
            <v>0</v>
          </cell>
        </row>
        <row r="5044">
          <cell r="C5044">
            <v>0</v>
          </cell>
          <cell r="E5044">
            <v>0</v>
          </cell>
        </row>
        <row r="5045">
          <cell r="C5045">
            <v>0</v>
          </cell>
          <cell r="E5045">
            <v>0</v>
          </cell>
        </row>
        <row r="5046">
          <cell r="C5046">
            <v>0</v>
          </cell>
          <cell r="E5046">
            <v>0</v>
          </cell>
        </row>
        <row r="5047">
          <cell r="C5047">
            <v>0</v>
          </cell>
          <cell r="E5047">
            <v>0</v>
          </cell>
        </row>
        <row r="5048">
          <cell r="C5048">
            <v>0</v>
          </cell>
          <cell r="E5048">
            <v>0</v>
          </cell>
        </row>
        <row r="5049">
          <cell r="C5049">
            <v>0</v>
          </cell>
          <cell r="E5049">
            <v>0</v>
          </cell>
        </row>
        <row r="5050">
          <cell r="C5050">
            <v>0</v>
          </cell>
          <cell r="E5050">
            <v>0</v>
          </cell>
        </row>
        <row r="5051">
          <cell r="C5051">
            <v>0</v>
          </cell>
          <cell r="E5051">
            <v>0</v>
          </cell>
        </row>
        <row r="5052">
          <cell r="C5052">
            <v>0</v>
          </cell>
          <cell r="E5052">
            <v>0</v>
          </cell>
        </row>
        <row r="5053">
          <cell r="C5053">
            <v>0</v>
          </cell>
          <cell r="E5053">
            <v>0</v>
          </cell>
        </row>
        <row r="5054">
          <cell r="C5054">
            <v>0</v>
          </cell>
          <cell r="E5054">
            <v>0</v>
          </cell>
        </row>
        <row r="5055">
          <cell r="C5055">
            <v>0</v>
          </cell>
          <cell r="E5055">
            <v>0</v>
          </cell>
        </row>
        <row r="5056">
          <cell r="C5056">
            <v>0</v>
          </cell>
          <cell r="E5056">
            <v>0</v>
          </cell>
        </row>
        <row r="5057">
          <cell r="C5057">
            <v>0</v>
          </cell>
          <cell r="E5057">
            <v>0</v>
          </cell>
        </row>
        <row r="5058">
          <cell r="C5058">
            <v>0</v>
          </cell>
          <cell r="E5058">
            <v>0</v>
          </cell>
        </row>
        <row r="5059">
          <cell r="C5059">
            <v>0</v>
          </cell>
          <cell r="E5059">
            <v>0</v>
          </cell>
        </row>
        <row r="5060">
          <cell r="C5060">
            <v>0</v>
          </cell>
          <cell r="E5060">
            <v>0</v>
          </cell>
        </row>
        <row r="5061">
          <cell r="C5061">
            <v>0</v>
          </cell>
          <cell r="E5061">
            <v>0</v>
          </cell>
        </row>
        <row r="5062">
          <cell r="C5062">
            <v>0</v>
          </cell>
          <cell r="E5062">
            <v>0</v>
          </cell>
        </row>
        <row r="5063">
          <cell r="C5063">
            <v>0</v>
          </cell>
          <cell r="E5063">
            <v>0</v>
          </cell>
        </row>
        <row r="5064">
          <cell r="C5064">
            <v>0</v>
          </cell>
          <cell r="E5064">
            <v>0</v>
          </cell>
        </row>
        <row r="5065">
          <cell r="C5065">
            <v>0</v>
          </cell>
          <cell r="E5065">
            <v>0</v>
          </cell>
        </row>
        <row r="5066">
          <cell r="C5066">
            <v>0</v>
          </cell>
          <cell r="E5066">
            <v>0</v>
          </cell>
        </row>
        <row r="5067">
          <cell r="C5067">
            <v>0</v>
          </cell>
          <cell r="E5067">
            <v>0</v>
          </cell>
        </row>
        <row r="5068">
          <cell r="C5068">
            <v>0</v>
          </cell>
          <cell r="E5068">
            <v>0</v>
          </cell>
        </row>
        <row r="5069">
          <cell r="C5069">
            <v>0</v>
          </cell>
          <cell r="E5069">
            <v>0</v>
          </cell>
        </row>
        <row r="5070">
          <cell r="C5070">
            <v>0</v>
          </cell>
          <cell r="E5070">
            <v>0</v>
          </cell>
        </row>
        <row r="5071">
          <cell r="C5071">
            <v>0</v>
          </cell>
          <cell r="E5071">
            <v>0</v>
          </cell>
        </row>
        <row r="5072">
          <cell r="C5072">
            <v>0</v>
          </cell>
          <cell r="E5072">
            <v>0</v>
          </cell>
        </row>
        <row r="5073">
          <cell r="C5073">
            <v>0</v>
          </cell>
          <cell r="E5073">
            <v>0</v>
          </cell>
        </row>
        <row r="5074">
          <cell r="C5074">
            <v>0</v>
          </cell>
          <cell r="E5074">
            <v>0</v>
          </cell>
        </row>
        <row r="5075">
          <cell r="C5075">
            <v>0</v>
          </cell>
          <cell r="E5075">
            <v>0</v>
          </cell>
        </row>
        <row r="5076">
          <cell r="C5076">
            <v>0</v>
          </cell>
          <cell r="E5076">
            <v>0</v>
          </cell>
        </row>
        <row r="5077">
          <cell r="C5077">
            <v>0</v>
          </cell>
          <cell r="E5077">
            <v>0</v>
          </cell>
        </row>
        <row r="5078">
          <cell r="C5078">
            <v>0</v>
          </cell>
          <cell r="E5078">
            <v>0</v>
          </cell>
        </row>
        <row r="5079">
          <cell r="C5079">
            <v>0</v>
          </cell>
          <cell r="E5079">
            <v>0</v>
          </cell>
        </row>
        <row r="5080">
          <cell r="C5080">
            <v>0</v>
          </cell>
          <cell r="E5080">
            <v>0</v>
          </cell>
        </row>
        <row r="5081">
          <cell r="C5081">
            <v>0</v>
          </cell>
          <cell r="E5081">
            <v>0</v>
          </cell>
        </row>
        <row r="5082">
          <cell r="C5082">
            <v>0</v>
          </cell>
          <cell r="E5082">
            <v>0</v>
          </cell>
        </row>
        <row r="5083">
          <cell r="C5083">
            <v>0</v>
          </cell>
          <cell r="E5083">
            <v>0</v>
          </cell>
        </row>
        <row r="5084">
          <cell r="C5084">
            <v>0</v>
          </cell>
          <cell r="E5084">
            <v>0</v>
          </cell>
        </row>
        <row r="5085">
          <cell r="C5085">
            <v>0</v>
          </cell>
          <cell r="E5085">
            <v>0</v>
          </cell>
        </row>
        <row r="5086">
          <cell r="C5086">
            <v>0</v>
          </cell>
          <cell r="E5086">
            <v>0</v>
          </cell>
        </row>
        <row r="5087">
          <cell r="C5087">
            <v>0</v>
          </cell>
          <cell r="E5087">
            <v>0</v>
          </cell>
        </row>
        <row r="5088">
          <cell r="C5088">
            <v>0</v>
          </cell>
          <cell r="E5088">
            <v>0</v>
          </cell>
        </row>
        <row r="5089">
          <cell r="C5089">
            <v>0</v>
          </cell>
          <cell r="E5089">
            <v>0</v>
          </cell>
        </row>
        <row r="5090">
          <cell r="C5090">
            <v>0</v>
          </cell>
          <cell r="E5090">
            <v>0</v>
          </cell>
        </row>
        <row r="5091">
          <cell r="C5091">
            <v>0</v>
          </cell>
          <cell r="E5091">
            <v>0</v>
          </cell>
        </row>
        <row r="5092">
          <cell r="C5092">
            <v>0</v>
          </cell>
          <cell r="E5092">
            <v>0</v>
          </cell>
        </row>
        <row r="5093">
          <cell r="C5093">
            <v>0</v>
          </cell>
          <cell r="E5093">
            <v>0</v>
          </cell>
        </row>
        <row r="5094">
          <cell r="C5094">
            <v>0</v>
          </cell>
          <cell r="E5094">
            <v>0</v>
          </cell>
        </row>
        <row r="5095">
          <cell r="C5095">
            <v>0</v>
          </cell>
          <cell r="E5095">
            <v>0</v>
          </cell>
        </row>
        <row r="5096">
          <cell r="C5096">
            <v>0</v>
          </cell>
          <cell r="E5096">
            <v>0</v>
          </cell>
        </row>
        <row r="5097">
          <cell r="C5097">
            <v>0</v>
          </cell>
          <cell r="E5097">
            <v>0</v>
          </cell>
        </row>
        <row r="5098">
          <cell r="C5098">
            <v>0</v>
          </cell>
          <cell r="E5098">
            <v>0</v>
          </cell>
        </row>
        <row r="5099">
          <cell r="C5099">
            <v>0</v>
          </cell>
          <cell r="E5099">
            <v>0</v>
          </cell>
        </row>
        <row r="5100">
          <cell r="C5100">
            <v>0</v>
          </cell>
          <cell r="E5100">
            <v>0</v>
          </cell>
        </row>
        <row r="5101">
          <cell r="C5101">
            <v>0</v>
          </cell>
          <cell r="E5101">
            <v>0</v>
          </cell>
        </row>
        <row r="5102">
          <cell r="C5102">
            <v>0</v>
          </cell>
          <cell r="E5102">
            <v>0</v>
          </cell>
        </row>
        <row r="5103">
          <cell r="C5103">
            <v>0</v>
          </cell>
          <cell r="E5103">
            <v>0</v>
          </cell>
        </row>
        <row r="5104">
          <cell r="C5104">
            <v>0</v>
          </cell>
          <cell r="E5104">
            <v>0</v>
          </cell>
        </row>
        <row r="5105">
          <cell r="C5105">
            <v>0</v>
          </cell>
          <cell r="E5105">
            <v>0</v>
          </cell>
        </row>
        <row r="5106">
          <cell r="C5106">
            <v>0</v>
          </cell>
          <cell r="E5106">
            <v>0</v>
          </cell>
        </row>
        <row r="5107">
          <cell r="C5107">
            <v>0</v>
          </cell>
          <cell r="E5107">
            <v>0</v>
          </cell>
        </row>
        <row r="5108">
          <cell r="C5108">
            <v>0</v>
          </cell>
          <cell r="E5108">
            <v>0</v>
          </cell>
        </row>
        <row r="5109">
          <cell r="C5109">
            <v>0</v>
          </cell>
          <cell r="E5109">
            <v>0</v>
          </cell>
        </row>
        <row r="5110">
          <cell r="C5110">
            <v>0</v>
          </cell>
          <cell r="E5110">
            <v>0</v>
          </cell>
        </row>
        <row r="5111">
          <cell r="C5111">
            <v>0</v>
          </cell>
          <cell r="E5111">
            <v>0</v>
          </cell>
        </row>
        <row r="5112">
          <cell r="C5112">
            <v>0</v>
          </cell>
          <cell r="E5112">
            <v>0</v>
          </cell>
        </row>
        <row r="5113">
          <cell r="C5113">
            <v>0</v>
          </cell>
          <cell r="E5113">
            <v>0</v>
          </cell>
        </row>
        <row r="5114">
          <cell r="C5114">
            <v>0</v>
          </cell>
          <cell r="E5114">
            <v>0</v>
          </cell>
        </row>
        <row r="5115">
          <cell r="C5115">
            <v>0</v>
          </cell>
          <cell r="E5115">
            <v>0</v>
          </cell>
        </row>
        <row r="5116">
          <cell r="C5116">
            <v>0</v>
          </cell>
          <cell r="E5116">
            <v>0</v>
          </cell>
        </row>
        <row r="5117">
          <cell r="C5117">
            <v>0</v>
          </cell>
          <cell r="E5117">
            <v>0</v>
          </cell>
        </row>
        <row r="5118">
          <cell r="C5118">
            <v>0</v>
          </cell>
          <cell r="E5118">
            <v>0</v>
          </cell>
        </row>
        <row r="5119">
          <cell r="C5119">
            <v>0</v>
          </cell>
          <cell r="E5119">
            <v>0</v>
          </cell>
        </row>
        <row r="5120">
          <cell r="C5120">
            <v>0</v>
          </cell>
          <cell r="E5120">
            <v>0</v>
          </cell>
        </row>
        <row r="5121">
          <cell r="C5121">
            <v>0</v>
          </cell>
          <cell r="E5121">
            <v>0</v>
          </cell>
        </row>
        <row r="5122">
          <cell r="C5122">
            <v>0</v>
          </cell>
          <cell r="E5122">
            <v>0</v>
          </cell>
        </row>
        <row r="5123">
          <cell r="C5123">
            <v>0</v>
          </cell>
          <cell r="E5123">
            <v>0</v>
          </cell>
        </row>
        <row r="5124">
          <cell r="C5124">
            <v>0</v>
          </cell>
          <cell r="E5124">
            <v>0</v>
          </cell>
        </row>
        <row r="5125">
          <cell r="C5125">
            <v>0</v>
          </cell>
          <cell r="E5125">
            <v>0</v>
          </cell>
        </row>
        <row r="5126">
          <cell r="C5126">
            <v>0</v>
          </cell>
          <cell r="E5126">
            <v>0</v>
          </cell>
        </row>
        <row r="5127">
          <cell r="C5127">
            <v>0</v>
          </cell>
          <cell r="E5127">
            <v>0</v>
          </cell>
        </row>
        <row r="5128">
          <cell r="C5128">
            <v>0</v>
          </cell>
          <cell r="E5128">
            <v>0</v>
          </cell>
        </row>
        <row r="5129">
          <cell r="C5129">
            <v>0</v>
          </cell>
          <cell r="E5129">
            <v>0</v>
          </cell>
        </row>
        <row r="5130">
          <cell r="C5130">
            <v>0</v>
          </cell>
          <cell r="E5130">
            <v>0</v>
          </cell>
        </row>
        <row r="5131">
          <cell r="C5131">
            <v>0</v>
          </cell>
          <cell r="E5131">
            <v>0</v>
          </cell>
        </row>
        <row r="5132">
          <cell r="C5132">
            <v>0</v>
          </cell>
          <cell r="E5132">
            <v>0</v>
          </cell>
        </row>
        <row r="5133">
          <cell r="C5133">
            <v>0</v>
          </cell>
          <cell r="E5133">
            <v>0</v>
          </cell>
        </row>
        <row r="5134">
          <cell r="C5134">
            <v>0</v>
          </cell>
          <cell r="E5134">
            <v>0</v>
          </cell>
        </row>
        <row r="5135">
          <cell r="C5135">
            <v>0</v>
          </cell>
          <cell r="E5135">
            <v>0</v>
          </cell>
        </row>
        <row r="5136">
          <cell r="C5136">
            <v>0</v>
          </cell>
          <cell r="E5136">
            <v>0</v>
          </cell>
        </row>
        <row r="5137">
          <cell r="C5137">
            <v>0</v>
          </cell>
          <cell r="E5137">
            <v>0</v>
          </cell>
        </row>
        <row r="5138">
          <cell r="C5138">
            <v>0</v>
          </cell>
          <cell r="E5138">
            <v>0</v>
          </cell>
        </row>
        <row r="5139">
          <cell r="C5139">
            <v>0</v>
          </cell>
          <cell r="E5139">
            <v>0</v>
          </cell>
        </row>
        <row r="5140">
          <cell r="C5140">
            <v>0</v>
          </cell>
          <cell r="E5140">
            <v>0</v>
          </cell>
        </row>
        <row r="5141">
          <cell r="C5141">
            <v>0</v>
          </cell>
          <cell r="E5141">
            <v>0</v>
          </cell>
        </row>
        <row r="5142">
          <cell r="C5142">
            <v>0</v>
          </cell>
          <cell r="E5142">
            <v>0</v>
          </cell>
        </row>
        <row r="5143">
          <cell r="C5143">
            <v>0</v>
          </cell>
          <cell r="E5143">
            <v>0</v>
          </cell>
        </row>
        <row r="5144">
          <cell r="C5144">
            <v>0</v>
          </cell>
          <cell r="E5144">
            <v>0</v>
          </cell>
        </row>
        <row r="5145">
          <cell r="C5145">
            <v>0</v>
          </cell>
          <cell r="E5145">
            <v>0</v>
          </cell>
        </row>
        <row r="5146">
          <cell r="C5146">
            <v>0</v>
          </cell>
          <cell r="E5146">
            <v>0</v>
          </cell>
        </row>
        <row r="5147">
          <cell r="C5147">
            <v>0</v>
          </cell>
          <cell r="E5147">
            <v>0</v>
          </cell>
        </row>
        <row r="5148">
          <cell r="C5148">
            <v>0</v>
          </cell>
          <cell r="E5148">
            <v>0</v>
          </cell>
        </row>
        <row r="5149">
          <cell r="C5149">
            <v>0</v>
          </cell>
          <cell r="E5149">
            <v>0</v>
          </cell>
        </row>
        <row r="5150">
          <cell r="C5150">
            <v>0</v>
          </cell>
          <cell r="E5150">
            <v>0</v>
          </cell>
        </row>
        <row r="5151">
          <cell r="C5151">
            <v>0</v>
          </cell>
          <cell r="E5151">
            <v>0</v>
          </cell>
        </row>
        <row r="5152">
          <cell r="C5152">
            <v>0</v>
          </cell>
          <cell r="E5152">
            <v>0</v>
          </cell>
        </row>
        <row r="5153">
          <cell r="C5153">
            <v>0</v>
          </cell>
          <cell r="E5153">
            <v>0</v>
          </cell>
        </row>
        <row r="5154">
          <cell r="C5154">
            <v>0</v>
          </cell>
          <cell r="E5154">
            <v>0</v>
          </cell>
        </row>
        <row r="5155">
          <cell r="C5155">
            <v>0</v>
          </cell>
          <cell r="E5155">
            <v>0</v>
          </cell>
        </row>
        <row r="5156">
          <cell r="C5156">
            <v>0</v>
          </cell>
          <cell r="E5156">
            <v>0</v>
          </cell>
        </row>
        <row r="5157">
          <cell r="C5157">
            <v>0</v>
          </cell>
          <cell r="E5157">
            <v>0</v>
          </cell>
        </row>
        <row r="5158">
          <cell r="C5158">
            <v>0</v>
          </cell>
          <cell r="E5158">
            <v>0</v>
          </cell>
        </row>
        <row r="5159">
          <cell r="C5159">
            <v>0</v>
          </cell>
          <cell r="E5159">
            <v>0</v>
          </cell>
        </row>
        <row r="5160">
          <cell r="C5160">
            <v>0</v>
          </cell>
          <cell r="E5160">
            <v>0</v>
          </cell>
        </row>
        <row r="5161">
          <cell r="C5161">
            <v>0</v>
          </cell>
          <cell r="E5161">
            <v>0</v>
          </cell>
        </row>
        <row r="5162">
          <cell r="C5162">
            <v>0</v>
          </cell>
          <cell r="E5162">
            <v>0</v>
          </cell>
        </row>
        <row r="5163">
          <cell r="C5163">
            <v>0</v>
          </cell>
          <cell r="E5163">
            <v>0</v>
          </cell>
        </row>
        <row r="5164">
          <cell r="C5164">
            <v>0</v>
          </cell>
          <cell r="E5164">
            <v>0</v>
          </cell>
        </row>
        <row r="5165">
          <cell r="C5165">
            <v>0</v>
          </cell>
          <cell r="E5165">
            <v>0</v>
          </cell>
        </row>
        <row r="5166">
          <cell r="C5166">
            <v>0</v>
          </cell>
          <cell r="E5166">
            <v>0</v>
          </cell>
        </row>
        <row r="5167">
          <cell r="C5167">
            <v>0</v>
          </cell>
          <cell r="E5167">
            <v>0</v>
          </cell>
        </row>
        <row r="5168">
          <cell r="C5168">
            <v>0</v>
          </cell>
          <cell r="E5168">
            <v>0</v>
          </cell>
        </row>
        <row r="5169">
          <cell r="C5169">
            <v>0</v>
          </cell>
          <cell r="E5169">
            <v>0</v>
          </cell>
        </row>
        <row r="5170">
          <cell r="C5170">
            <v>0</v>
          </cell>
          <cell r="E5170">
            <v>0</v>
          </cell>
        </row>
        <row r="5171">
          <cell r="C5171">
            <v>0</v>
          </cell>
          <cell r="E5171">
            <v>0</v>
          </cell>
        </row>
        <row r="5172">
          <cell r="C5172">
            <v>0</v>
          </cell>
          <cell r="E5172">
            <v>0</v>
          </cell>
        </row>
        <row r="5173">
          <cell r="C5173">
            <v>0</v>
          </cell>
          <cell r="E5173">
            <v>0</v>
          </cell>
        </row>
        <row r="5174">
          <cell r="C5174">
            <v>0</v>
          </cell>
          <cell r="E5174">
            <v>0</v>
          </cell>
        </row>
        <row r="5175">
          <cell r="C5175">
            <v>0</v>
          </cell>
          <cell r="E5175">
            <v>0</v>
          </cell>
        </row>
        <row r="5176">
          <cell r="C5176">
            <v>0</v>
          </cell>
          <cell r="E5176">
            <v>0</v>
          </cell>
        </row>
        <row r="5177">
          <cell r="C5177">
            <v>0</v>
          </cell>
          <cell r="E5177">
            <v>0</v>
          </cell>
        </row>
        <row r="5178">
          <cell r="C5178">
            <v>0</v>
          </cell>
          <cell r="E5178">
            <v>0</v>
          </cell>
        </row>
        <row r="5179">
          <cell r="C5179">
            <v>0</v>
          </cell>
          <cell r="E5179">
            <v>0</v>
          </cell>
        </row>
        <row r="5180">
          <cell r="C5180">
            <v>0</v>
          </cell>
          <cell r="E5180">
            <v>0</v>
          </cell>
        </row>
        <row r="5181">
          <cell r="C5181">
            <v>0</v>
          </cell>
          <cell r="E5181">
            <v>0</v>
          </cell>
        </row>
        <row r="5182">
          <cell r="C5182">
            <v>0</v>
          </cell>
          <cell r="E5182">
            <v>0</v>
          </cell>
        </row>
        <row r="5183">
          <cell r="C5183">
            <v>0</v>
          </cell>
          <cell r="E5183">
            <v>0</v>
          </cell>
        </row>
        <row r="5184">
          <cell r="C5184">
            <v>0</v>
          </cell>
          <cell r="E5184">
            <v>0</v>
          </cell>
        </row>
        <row r="5185">
          <cell r="C5185">
            <v>0</v>
          </cell>
          <cell r="E5185">
            <v>0</v>
          </cell>
        </row>
        <row r="5186">
          <cell r="C5186">
            <v>0</v>
          </cell>
          <cell r="E5186">
            <v>0</v>
          </cell>
        </row>
        <row r="5187">
          <cell r="C5187">
            <v>0</v>
          </cell>
          <cell r="E5187">
            <v>0</v>
          </cell>
        </row>
        <row r="5188">
          <cell r="C5188">
            <v>0</v>
          </cell>
          <cell r="E5188">
            <v>0</v>
          </cell>
        </row>
        <row r="5189">
          <cell r="C5189">
            <v>0</v>
          </cell>
          <cell r="E5189">
            <v>0</v>
          </cell>
        </row>
        <row r="5190">
          <cell r="C5190">
            <v>0</v>
          </cell>
          <cell r="E5190">
            <v>0</v>
          </cell>
        </row>
        <row r="5191">
          <cell r="C5191">
            <v>0</v>
          </cell>
          <cell r="E5191">
            <v>0</v>
          </cell>
        </row>
        <row r="5192">
          <cell r="C5192">
            <v>0</v>
          </cell>
          <cell r="E5192">
            <v>0</v>
          </cell>
        </row>
        <row r="5193">
          <cell r="C5193">
            <v>0</v>
          </cell>
          <cell r="E5193">
            <v>0</v>
          </cell>
        </row>
        <row r="5194">
          <cell r="C5194">
            <v>0</v>
          </cell>
          <cell r="E5194">
            <v>0</v>
          </cell>
        </row>
        <row r="5195">
          <cell r="C5195">
            <v>0</v>
          </cell>
          <cell r="E5195">
            <v>0</v>
          </cell>
        </row>
        <row r="5196">
          <cell r="C5196">
            <v>0</v>
          </cell>
          <cell r="E5196">
            <v>0</v>
          </cell>
        </row>
        <row r="5197">
          <cell r="C5197">
            <v>0</v>
          </cell>
          <cell r="E5197">
            <v>0</v>
          </cell>
        </row>
        <row r="5198">
          <cell r="C5198">
            <v>0</v>
          </cell>
          <cell r="E5198">
            <v>0</v>
          </cell>
        </row>
        <row r="5199">
          <cell r="C5199">
            <v>0</v>
          </cell>
          <cell r="E5199">
            <v>0</v>
          </cell>
        </row>
        <row r="5200">
          <cell r="C5200">
            <v>0</v>
          </cell>
          <cell r="E5200">
            <v>0</v>
          </cell>
        </row>
        <row r="5201">
          <cell r="C5201">
            <v>0</v>
          </cell>
          <cell r="E5201">
            <v>0</v>
          </cell>
        </row>
        <row r="5202">
          <cell r="C5202">
            <v>0</v>
          </cell>
          <cell r="E5202">
            <v>0</v>
          </cell>
        </row>
        <row r="5203">
          <cell r="C5203">
            <v>0</v>
          </cell>
          <cell r="E5203">
            <v>0</v>
          </cell>
        </row>
        <row r="5204">
          <cell r="C5204">
            <v>0</v>
          </cell>
          <cell r="E5204">
            <v>0</v>
          </cell>
        </row>
        <row r="5205">
          <cell r="C5205">
            <v>0</v>
          </cell>
          <cell r="E5205">
            <v>0</v>
          </cell>
        </row>
        <row r="5206">
          <cell r="C5206">
            <v>0</v>
          </cell>
          <cell r="E5206">
            <v>0</v>
          </cell>
        </row>
        <row r="5207">
          <cell r="C5207">
            <v>0</v>
          </cell>
          <cell r="E5207">
            <v>0</v>
          </cell>
        </row>
        <row r="5208">
          <cell r="C5208">
            <v>0</v>
          </cell>
          <cell r="E5208">
            <v>0</v>
          </cell>
        </row>
        <row r="5209">
          <cell r="C5209">
            <v>0</v>
          </cell>
          <cell r="E5209">
            <v>0</v>
          </cell>
        </row>
        <row r="5210">
          <cell r="C5210">
            <v>0</v>
          </cell>
          <cell r="E5210">
            <v>0</v>
          </cell>
        </row>
        <row r="5211">
          <cell r="C5211">
            <v>0</v>
          </cell>
          <cell r="E5211">
            <v>0</v>
          </cell>
        </row>
        <row r="5212">
          <cell r="C5212">
            <v>0</v>
          </cell>
          <cell r="E5212">
            <v>0</v>
          </cell>
        </row>
        <row r="5213">
          <cell r="C5213">
            <v>0</v>
          </cell>
          <cell r="E5213">
            <v>0</v>
          </cell>
        </row>
        <row r="5214">
          <cell r="C5214">
            <v>0</v>
          </cell>
          <cell r="E5214">
            <v>0</v>
          </cell>
        </row>
        <row r="5215">
          <cell r="C5215">
            <v>0</v>
          </cell>
          <cell r="E5215">
            <v>0</v>
          </cell>
        </row>
        <row r="5216">
          <cell r="C5216">
            <v>0</v>
          </cell>
          <cell r="E5216">
            <v>0</v>
          </cell>
        </row>
        <row r="5217">
          <cell r="C5217">
            <v>0</v>
          </cell>
          <cell r="E5217">
            <v>0</v>
          </cell>
        </row>
        <row r="5218">
          <cell r="C5218">
            <v>0</v>
          </cell>
          <cell r="E5218">
            <v>0</v>
          </cell>
        </row>
        <row r="5219">
          <cell r="C5219">
            <v>0</v>
          </cell>
          <cell r="E5219">
            <v>0</v>
          </cell>
        </row>
        <row r="5220">
          <cell r="C5220">
            <v>0</v>
          </cell>
          <cell r="E5220">
            <v>0</v>
          </cell>
        </row>
        <row r="5221">
          <cell r="C5221">
            <v>0</v>
          </cell>
          <cell r="E5221">
            <v>0</v>
          </cell>
        </row>
        <row r="5222">
          <cell r="C5222">
            <v>0</v>
          </cell>
          <cell r="E5222">
            <v>0</v>
          </cell>
        </row>
        <row r="5223">
          <cell r="C5223">
            <v>0</v>
          </cell>
          <cell r="E5223">
            <v>0</v>
          </cell>
        </row>
        <row r="5224">
          <cell r="C5224">
            <v>0</v>
          </cell>
          <cell r="E5224">
            <v>0</v>
          </cell>
        </row>
        <row r="5225">
          <cell r="C5225">
            <v>0</v>
          </cell>
          <cell r="E5225">
            <v>0</v>
          </cell>
        </row>
        <row r="5226">
          <cell r="C5226">
            <v>0</v>
          </cell>
          <cell r="E5226">
            <v>0</v>
          </cell>
        </row>
        <row r="5227">
          <cell r="C5227">
            <v>0</v>
          </cell>
          <cell r="E5227">
            <v>0</v>
          </cell>
        </row>
        <row r="5228">
          <cell r="C5228">
            <v>0</v>
          </cell>
          <cell r="E5228">
            <v>0</v>
          </cell>
        </row>
        <row r="5229">
          <cell r="C5229">
            <v>0</v>
          </cell>
          <cell r="E5229">
            <v>0</v>
          </cell>
        </row>
        <row r="5230">
          <cell r="C5230">
            <v>0</v>
          </cell>
          <cell r="E5230">
            <v>0</v>
          </cell>
        </row>
        <row r="5231">
          <cell r="C5231">
            <v>0</v>
          </cell>
          <cell r="E5231">
            <v>0</v>
          </cell>
        </row>
        <row r="5232">
          <cell r="C5232">
            <v>0</v>
          </cell>
          <cell r="E5232">
            <v>0</v>
          </cell>
        </row>
        <row r="5233">
          <cell r="C5233">
            <v>0</v>
          </cell>
          <cell r="E5233">
            <v>0</v>
          </cell>
        </row>
        <row r="5234">
          <cell r="C5234">
            <v>0</v>
          </cell>
          <cell r="E5234">
            <v>0</v>
          </cell>
        </row>
        <row r="5235">
          <cell r="C5235">
            <v>0</v>
          </cell>
          <cell r="E5235">
            <v>0</v>
          </cell>
        </row>
        <row r="5236">
          <cell r="C5236">
            <v>0</v>
          </cell>
          <cell r="E5236">
            <v>0</v>
          </cell>
        </row>
        <row r="5237">
          <cell r="C5237">
            <v>0</v>
          </cell>
          <cell r="E5237">
            <v>0</v>
          </cell>
        </row>
        <row r="5238">
          <cell r="C5238">
            <v>0</v>
          </cell>
          <cell r="E5238">
            <v>0</v>
          </cell>
        </row>
        <row r="5239">
          <cell r="C5239">
            <v>0</v>
          </cell>
          <cell r="E5239">
            <v>0</v>
          </cell>
        </row>
        <row r="5240">
          <cell r="C5240">
            <v>0</v>
          </cell>
          <cell r="E5240">
            <v>0</v>
          </cell>
        </row>
        <row r="5241">
          <cell r="C5241">
            <v>0</v>
          </cell>
          <cell r="E5241">
            <v>0</v>
          </cell>
        </row>
        <row r="5242">
          <cell r="C5242">
            <v>0</v>
          </cell>
          <cell r="E5242">
            <v>0</v>
          </cell>
        </row>
        <row r="5243">
          <cell r="C5243">
            <v>0</v>
          </cell>
          <cell r="E5243">
            <v>0</v>
          </cell>
        </row>
        <row r="5244">
          <cell r="C5244">
            <v>0</v>
          </cell>
          <cell r="E5244">
            <v>0</v>
          </cell>
        </row>
        <row r="5245">
          <cell r="C5245">
            <v>0</v>
          </cell>
          <cell r="E5245">
            <v>0</v>
          </cell>
        </row>
        <row r="5246">
          <cell r="C5246">
            <v>0</v>
          </cell>
          <cell r="E5246">
            <v>0</v>
          </cell>
        </row>
        <row r="5247">
          <cell r="C5247">
            <v>0</v>
          </cell>
          <cell r="E5247">
            <v>0</v>
          </cell>
        </row>
        <row r="5248">
          <cell r="C5248">
            <v>0</v>
          </cell>
          <cell r="E5248">
            <v>0</v>
          </cell>
        </row>
        <row r="5249">
          <cell r="C5249">
            <v>0</v>
          </cell>
          <cell r="E5249">
            <v>0</v>
          </cell>
        </row>
        <row r="5250">
          <cell r="C5250">
            <v>0</v>
          </cell>
          <cell r="E5250">
            <v>0</v>
          </cell>
        </row>
        <row r="5251">
          <cell r="C5251">
            <v>0</v>
          </cell>
          <cell r="E5251">
            <v>0</v>
          </cell>
        </row>
        <row r="5252">
          <cell r="C5252">
            <v>0</v>
          </cell>
          <cell r="E5252">
            <v>0</v>
          </cell>
        </row>
        <row r="5253">
          <cell r="C5253">
            <v>0</v>
          </cell>
          <cell r="E5253">
            <v>0</v>
          </cell>
        </row>
        <row r="5254">
          <cell r="C5254">
            <v>0</v>
          </cell>
          <cell r="E5254">
            <v>0</v>
          </cell>
        </row>
        <row r="5255">
          <cell r="C5255">
            <v>0</v>
          </cell>
          <cell r="E5255">
            <v>0</v>
          </cell>
        </row>
        <row r="5256">
          <cell r="C5256">
            <v>0</v>
          </cell>
          <cell r="E5256">
            <v>0</v>
          </cell>
        </row>
        <row r="5257">
          <cell r="C5257">
            <v>0</v>
          </cell>
          <cell r="E5257">
            <v>0</v>
          </cell>
        </row>
        <row r="5258">
          <cell r="C5258">
            <v>0</v>
          </cell>
          <cell r="E5258">
            <v>0</v>
          </cell>
        </row>
        <row r="5259">
          <cell r="C5259">
            <v>0</v>
          </cell>
          <cell r="E5259">
            <v>0</v>
          </cell>
        </row>
        <row r="5260">
          <cell r="C5260">
            <v>0</v>
          </cell>
          <cell r="E5260">
            <v>0</v>
          </cell>
        </row>
        <row r="5261">
          <cell r="C5261">
            <v>0</v>
          </cell>
          <cell r="E5261">
            <v>0</v>
          </cell>
        </row>
        <row r="5262">
          <cell r="C5262">
            <v>0</v>
          </cell>
          <cell r="E5262">
            <v>0</v>
          </cell>
        </row>
        <row r="5263">
          <cell r="C5263">
            <v>0</v>
          </cell>
          <cell r="E5263">
            <v>0</v>
          </cell>
        </row>
        <row r="5264">
          <cell r="C5264">
            <v>0</v>
          </cell>
          <cell r="E5264">
            <v>0</v>
          </cell>
        </row>
        <row r="5265">
          <cell r="C5265">
            <v>0</v>
          </cell>
          <cell r="E5265">
            <v>0</v>
          </cell>
        </row>
        <row r="5266">
          <cell r="C5266">
            <v>0</v>
          </cell>
          <cell r="E5266">
            <v>0</v>
          </cell>
        </row>
        <row r="5267">
          <cell r="C5267">
            <v>0</v>
          </cell>
          <cell r="E5267">
            <v>0</v>
          </cell>
        </row>
        <row r="5268">
          <cell r="C5268">
            <v>0</v>
          </cell>
          <cell r="E5268">
            <v>0</v>
          </cell>
        </row>
        <row r="5269">
          <cell r="C5269">
            <v>0</v>
          </cell>
          <cell r="E5269">
            <v>0</v>
          </cell>
        </row>
        <row r="5270">
          <cell r="C5270">
            <v>0</v>
          </cell>
          <cell r="E5270">
            <v>0</v>
          </cell>
        </row>
        <row r="5271">
          <cell r="C5271">
            <v>0</v>
          </cell>
          <cell r="E5271">
            <v>0</v>
          </cell>
        </row>
        <row r="5272">
          <cell r="C5272">
            <v>0</v>
          </cell>
          <cell r="E5272">
            <v>0</v>
          </cell>
        </row>
        <row r="5273">
          <cell r="C5273">
            <v>0</v>
          </cell>
          <cell r="E5273">
            <v>0</v>
          </cell>
        </row>
        <row r="5274">
          <cell r="C5274">
            <v>0</v>
          </cell>
          <cell r="E5274">
            <v>0</v>
          </cell>
        </row>
        <row r="5275">
          <cell r="C5275">
            <v>0</v>
          </cell>
          <cell r="E5275">
            <v>0</v>
          </cell>
        </row>
        <row r="5276">
          <cell r="C5276">
            <v>0</v>
          </cell>
          <cell r="E5276">
            <v>0</v>
          </cell>
        </row>
        <row r="5277">
          <cell r="C5277">
            <v>0</v>
          </cell>
          <cell r="E5277">
            <v>0</v>
          </cell>
        </row>
        <row r="5278">
          <cell r="C5278">
            <v>0</v>
          </cell>
          <cell r="E5278">
            <v>0</v>
          </cell>
        </row>
        <row r="5279">
          <cell r="C5279">
            <v>0</v>
          </cell>
          <cell r="E5279">
            <v>0</v>
          </cell>
        </row>
        <row r="5280">
          <cell r="C5280">
            <v>0</v>
          </cell>
          <cell r="E5280">
            <v>0</v>
          </cell>
        </row>
        <row r="5281">
          <cell r="C5281">
            <v>0</v>
          </cell>
          <cell r="E5281">
            <v>0</v>
          </cell>
        </row>
        <row r="5282">
          <cell r="C5282">
            <v>0</v>
          </cell>
          <cell r="E5282">
            <v>0</v>
          </cell>
        </row>
        <row r="5283">
          <cell r="C5283">
            <v>0</v>
          </cell>
          <cell r="E5283">
            <v>0</v>
          </cell>
        </row>
        <row r="5284">
          <cell r="C5284">
            <v>0</v>
          </cell>
          <cell r="E5284">
            <v>0</v>
          </cell>
        </row>
        <row r="5285">
          <cell r="C5285">
            <v>0</v>
          </cell>
          <cell r="E5285">
            <v>0</v>
          </cell>
        </row>
        <row r="5286">
          <cell r="C5286">
            <v>0</v>
          </cell>
          <cell r="E5286">
            <v>0</v>
          </cell>
        </row>
        <row r="5287">
          <cell r="C5287">
            <v>0</v>
          </cell>
          <cell r="E5287">
            <v>0</v>
          </cell>
        </row>
        <row r="5288">
          <cell r="C5288">
            <v>0</v>
          </cell>
          <cell r="E5288">
            <v>0</v>
          </cell>
        </row>
        <row r="5289">
          <cell r="C5289">
            <v>0</v>
          </cell>
          <cell r="E5289">
            <v>0</v>
          </cell>
        </row>
        <row r="5290">
          <cell r="C5290">
            <v>0</v>
          </cell>
          <cell r="E5290">
            <v>0</v>
          </cell>
        </row>
        <row r="5291">
          <cell r="C5291">
            <v>0</v>
          </cell>
          <cell r="E5291">
            <v>0</v>
          </cell>
        </row>
        <row r="5292">
          <cell r="C5292">
            <v>0</v>
          </cell>
          <cell r="E5292">
            <v>0</v>
          </cell>
        </row>
        <row r="5293">
          <cell r="C5293">
            <v>0</v>
          </cell>
          <cell r="E5293">
            <v>0</v>
          </cell>
        </row>
        <row r="5294">
          <cell r="C5294">
            <v>0</v>
          </cell>
          <cell r="E5294">
            <v>0</v>
          </cell>
        </row>
        <row r="5295">
          <cell r="C5295">
            <v>0</v>
          </cell>
          <cell r="E5295">
            <v>0</v>
          </cell>
        </row>
        <row r="5296">
          <cell r="C5296">
            <v>0</v>
          </cell>
          <cell r="E5296">
            <v>0</v>
          </cell>
        </row>
        <row r="5297">
          <cell r="C5297">
            <v>0</v>
          </cell>
          <cell r="E5297">
            <v>0</v>
          </cell>
        </row>
        <row r="5298">
          <cell r="C5298">
            <v>0</v>
          </cell>
          <cell r="E5298">
            <v>0</v>
          </cell>
        </row>
        <row r="5299">
          <cell r="C5299">
            <v>0</v>
          </cell>
          <cell r="E5299">
            <v>0</v>
          </cell>
        </row>
        <row r="5300">
          <cell r="C5300">
            <v>0</v>
          </cell>
          <cell r="E5300">
            <v>0</v>
          </cell>
        </row>
        <row r="5301">
          <cell r="C5301">
            <v>0</v>
          </cell>
          <cell r="E5301">
            <v>0</v>
          </cell>
        </row>
        <row r="5302">
          <cell r="C5302">
            <v>0</v>
          </cell>
          <cell r="E5302">
            <v>0</v>
          </cell>
        </row>
        <row r="5303">
          <cell r="C5303">
            <v>0</v>
          </cell>
          <cell r="E5303">
            <v>0</v>
          </cell>
        </row>
        <row r="5304">
          <cell r="C5304">
            <v>0</v>
          </cell>
          <cell r="E5304">
            <v>0</v>
          </cell>
        </row>
        <row r="5305">
          <cell r="C5305">
            <v>0</v>
          </cell>
          <cell r="E5305">
            <v>0</v>
          </cell>
        </row>
        <row r="5306">
          <cell r="C5306">
            <v>0</v>
          </cell>
          <cell r="E5306">
            <v>0</v>
          </cell>
        </row>
        <row r="5307">
          <cell r="C5307">
            <v>0</v>
          </cell>
          <cell r="E5307">
            <v>0</v>
          </cell>
        </row>
        <row r="5308">
          <cell r="C5308">
            <v>0</v>
          </cell>
          <cell r="E5308">
            <v>0</v>
          </cell>
        </row>
        <row r="5309">
          <cell r="C5309">
            <v>0</v>
          </cell>
          <cell r="E5309">
            <v>0</v>
          </cell>
        </row>
        <row r="5310">
          <cell r="C5310">
            <v>0</v>
          </cell>
          <cell r="E5310">
            <v>0</v>
          </cell>
        </row>
        <row r="5311">
          <cell r="C5311">
            <v>0</v>
          </cell>
          <cell r="E5311">
            <v>0</v>
          </cell>
        </row>
        <row r="5312">
          <cell r="C5312">
            <v>0</v>
          </cell>
          <cell r="E5312">
            <v>0</v>
          </cell>
        </row>
        <row r="5313">
          <cell r="C5313">
            <v>0</v>
          </cell>
          <cell r="E5313">
            <v>0</v>
          </cell>
        </row>
        <row r="5314">
          <cell r="C5314">
            <v>0</v>
          </cell>
          <cell r="E5314">
            <v>0</v>
          </cell>
        </row>
        <row r="5315">
          <cell r="C5315">
            <v>0</v>
          </cell>
          <cell r="E5315">
            <v>0</v>
          </cell>
        </row>
        <row r="5316">
          <cell r="C5316">
            <v>0</v>
          </cell>
          <cell r="E5316">
            <v>0</v>
          </cell>
        </row>
        <row r="5317">
          <cell r="C5317">
            <v>0</v>
          </cell>
          <cell r="E5317">
            <v>0</v>
          </cell>
        </row>
        <row r="5318">
          <cell r="C5318">
            <v>0</v>
          </cell>
          <cell r="E5318">
            <v>0</v>
          </cell>
        </row>
        <row r="5319">
          <cell r="C5319">
            <v>0</v>
          </cell>
          <cell r="E5319">
            <v>0</v>
          </cell>
        </row>
        <row r="5320">
          <cell r="C5320">
            <v>0</v>
          </cell>
          <cell r="E5320">
            <v>0</v>
          </cell>
        </row>
        <row r="5321">
          <cell r="C5321">
            <v>0</v>
          </cell>
          <cell r="E5321">
            <v>0</v>
          </cell>
        </row>
        <row r="5322">
          <cell r="C5322">
            <v>0</v>
          </cell>
          <cell r="E5322">
            <v>0</v>
          </cell>
        </row>
        <row r="5323">
          <cell r="C5323">
            <v>0</v>
          </cell>
          <cell r="E5323">
            <v>0</v>
          </cell>
        </row>
        <row r="5324">
          <cell r="C5324">
            <v>0</v>
          </cell>
          <cell r="E5324">
            <v>0</v>
          </cell>
        </row>
        <row r="5325">
          <cell r="C5325">
            <v>0</v>
          </cell>
          <cell r="E5325">
            <v>0</v>
          </cell>
        </row>
        <row r="5326">
          <cell r="C5326">
            <v>0</v>
          </cell>
          <cell r="E5326">
            <v>0</v>
          </cell>
        </row>
        <row r="5327">
          <cell r="C5327">
            <v>0</v>
          </cell>
          <cell r="E5327">
            <v>0</v>
          </cell>
        </row>
        <row r="5328">
          <cell r="C5328">
            <v>0</v>
          </cell>
          <cell r="E5328">
            <v>0</v>
          </cell>
        </row>
        <row r="5329">
          <cell r="C5329">
            <v>0</v>
          </cell>
          <cell r="E5329">
            <v>0</v>
          </cell>
        </row>
        <row r="5330">
          <cell r="C5330">
            <v>0</v>
          </cell>
          <cell r="E5330">
            <v>0</v>
          </cell>
        </row>
        <row r="5331">
          <cell r="C5331">
            <v>0</v>
          </cell>
          <cell r="E5331">
            <v>0</v>
          </cell>
        </row>
        <row r="5332">
          <cell r="C5332">
            <v>0</v>
          </cell>
          <cell r="E5332">
            <v>0</v>
          </cell>
        </row>
        <row r="5333">
          <cell r="C5333">
            <v>0</v>
          </cell>
          <cell r="E5333">
            <v>0</v>
          </cell>
        </row>
        <row r="5334">
          <cell r="C5334">
            <v>0</v>
          </cell>
          <cell r="E5334">
            <v>0</v>
          </cell>
        </row>
        <row r="5335">
          <cell r="C5335">
            <v>0</v>
          </cell>
          <cell r="E5335">
            <v>0</v>
          </cell>
        </row>
        <row r="5336">
          <cell r="C5336">
            <v>0</v>
          </cell>
          <cell r="E5336">
            <v>0</v>
          </cell>
        </row>
        <row r="5337">
          <cell r="C5337">
            <v>0</v>
          </cell>
          <cell r="E5337">
            <v>0</v>
          </cell>
        </row>
        <row r="5338">
          <cell r="C5338">
            <v>0</v>
          </cell>
          <cell r="E5338">
            <v>0</v>
          </cell>
        </row>
        <row r="5339">
          <cell r="C5339">
            <v>0</v>
          </cell>
          <cell r="E5339">
            <v>0</v>
          </cell>
        </row>
        <row r="5340">
          <cell r="C5340">
            <v>0</v>
          </cell>
          <cell r="E5340">
            <v>0</v>
          </cell>
        </row>
        <row r="5341">
          <cell r="C5341">
            <v>0</v>
          </cell>
          <cell r="E5341">
            <v>0</v>
          </cell>
        </row>
        <row r="5342">
          <cell r="C5342">
            <v>0</v>
          </cell>
          <cell r="E5342">
            <v>0</v>
          </cell>
        </row>
        <row r="5343">
          <cell r="C5343">
            <v>0</v>
          </cell>
          <cell r="E5343">
            <v>0</v>
          </cell>
        </row>
        <row r="5344">
          <cell r="C5344">
            <v>0</v>
          </cell>
          <cell r="E5344">
            <v>0</v>
          </cell>
        </row>
        <row r="5345">
          <cell r="C5345">
            <v>0</v>
          </cell>
          <cell r="E5345">
            <v>0</v>
          </cell>
        </row>
        <row r="5346">
          <cell r="C5346">
            <v>0</v>
          </cell>
          <cell r="E5346">
            <v>0</v>
          </cell>
        </row>
        <row r="5347">
          <cell r="C5347">
            <v>0</v>
          </cell>
          <cell r="E5347">
            <v>0</v>
          </cell>
        </row>
        <row r="5348">
          <cell r="C5348">
            <v>0</v>
          </cell>
          <cell r="E5348">
            <v>0</v>
          </cell>
        </row>
        <row r="5349">
          <cell r="C5349">
            <v>0</v>
          </cell>
          <cell r="E5349">
            <v>0</v>
          </cell>
        </row>
        <row r="5350">
          <cell r="C5350">
            <v>0</v>
          </cell>
          <cell r="E5350">
            <v>0</v>
          </cell>
        </row>
        <row r="5351">
          <cell r="C5351">
            <v>0</v>
          </cell>
          <cell r="E5351">
            <v>0</v>
          </cell>
        </row>
        <row r="5352">
          <cell r="C5352">
            <v>0</v>
          </cell>
          <cell r="E5352">
            <v>0</v>
          </cell>
        </row>
        <row r="5353">
          <cell r="C5353">
            <v>0</v>
          </cell>
          <cell r="E5353">
            <v>0</v>
          </cell>
        </row>
        <row r="5354">
          <cell r="C5354">
            <v>0</v>
          </cell>
          <cell r="E5354">
            <v>0</v>
          </cell>
        </row>
        <row r="5355">
          <cell r="C5355">
            <v>0</v>
          </cell>
          <cell r="E5355">
            <v>0</v>
          </cell>
        </row>
        <row r="5356">
          <cell r="C5356">
            <v>0</v>
          </cell>
          <cell r="E5356">
            <v>0</v>
          </cell>
        </row>
        <row r="5357">
          <cell r="C5357">
            <v>0</v>
          </cell>
          <cell r="E5357">
            <v>0</v>
          </cell>
        </row>
        <row r="5358">
          <cell r="C5358">
            <v>0</v>
          </cell>
          <cell r="E5358">
            <v>0</v>
          </cell>
        </row>
        <row r="5359">
          <cell r="C5359">
            <v>0</v>
          </cell>
          <cell r="E5359">
            <v>0</v>
          </cell>
        </row>
        <row r="5360">
          <cell r="C5360">
            <v>0</v>
          </cell>
          <cell r="E5360">
            <v>0</v>
          </cell>
        </row>
        <row r="5361">
          <cell r="C5361">
            <v>0</v>
          </cell>
          <cell r="E5361">
            <v>0</v>
          </cell>
        </row>
        <row r="5362">
          <cell r="C5362">
            <v>0</v>
          </cell>
          <cell r="E5362">
            <v>0</v>
          </cell>
        </row>
        <row r="5363">
          <cell r="C5363">
            <v>0</v>
          </cell>
          <cell r="E5363">
            <v>0</v>
          </cell>
        </row>
        <row r="5364">
          <cell r="C5364">
            <v>0</v>
          </cell>
          <cell r="E5364">
            <v>0</v>
          </cell>
        </row>
        <row r="5365">
          <cell r="C5365">
            <v>0</v>
          </cell>
          <cell r="E5365">
            <v>0</v>
          </cell>
        </row>
        <row r="5366">
          <cell r="C5366">
            <v>0</v>
          </cell>
          <cell r="E5366">
            <v>0</v>
          </cell>
        </row>
        <row r="5367">
          <cell r="C5367">
            <v>0</v>
          </cell>
          <cell r="E5367">
            <v>0</v>
          </cell>
        </row>
        <row r="5368">
          <cell r="C5368">
            <v>0</v>
          </cell>
          <cell r="E5368">
            <v>0</v>
          </cell>
        </row>
        <row r="5369">
          <cell r="C5369">
            <v>0</v>
          </cell>
          <cell r="E5369">
            <v>0</v>
          </cell>
        </row>
        <row r="5370">
          <cell r="C5370">
            <v>0</v>
          </cell>
          <cell r="E5370">
            <v>0</v>
          </cell>
        </row>
        <row r="5371">
          <cell r="C5371">
            <v>0</v>
          </cell>
          <cell r="E5371">
            <v>0</v>
          </cell>
        </row>
        <row r="5372">
          <cell r="C5372">
            <v>0</v>
          </cell>
          <cell r="E5372">
            <v>0</v>
          </cell>
        </row>
        <row r="5373">
          <cell r="C5373">
            <v>0</v>
          </cell>
          <cell r="E5373">
            <v>0</v>
          </cell>
        </row>
        <row r="5374">
          <cell r="C5374">
            <v>0</v>
          </cell>
          <cell r="E5374">
            <v>0</v>
          </cell>
        </row>
        <row r="5375">
          <cell r="C5375">
            <v>0</v>
          </cell>
          <cell r="E5375">
            <v>0</v>
          </cell>
        </row>
        <row r="5376">
          <cell r="C5376">
            <v>0</v>
          </cell>
          <cell r="E5376">
            <v>0</v>
          </cell>
        </row>
        <row r="5377">
          <cell r="C5377">
            <v>0</v>
          </cell>
          <cell r="E5377">
            <v>0</v>
          </cell>
        </row>
        <row r="5378">
          <cell r="C5378">
            <v>0</v>
          </cell>
          <cell r="E5378">
            <v>0</v>
          </cell>
        </row>
        <row r="5379">
          <cell r="C5379">
            <v>0</v>
          </cell>
          <cell r="E5379">
            <v>0</v>
          </cell>
        </row>
        <row r="5380">
          <cell r="C5380">
            <v>0</v>
          </cell>
          <cell r="E5380">
            <v>0</v>
          </cell>
        </row>
        <row r="5381">
          <cell r="C5381">
            <v>0</v>
          </cell>
          <cell r="E5381">
            <v>0</v>
          </cell>
        </row>
        <row r="5382">
          <cell r="C5382">
            <v>0</v>
          </cell>
          <cell r="E5382">
            <v>0</v>
          </cell>
        </row>
        <row r="5383">
          <cell r="C5383">
            <v>0</v>
          </cell>
          <cell r="E5383">
            <v>0</v>
          </cell>
        </row>
        <row r="5384">
          <cell r="C5384">
            <v>0</v>
          </cell>
          <cell r="E5384">
            <v>0</v>
          </cell>
        </row>
        <row r="5385">
          <cell r="C5385">
            <v>0</v>
          </cell>
          <cell r="E5385">
            <v>0</v>
          </cell>
        </row>
        <row r="5386">
          <cell r="C5386">
            <v>0</v>
          </cell>
          <cell r="E5386">
            <v>0</v>
          </cell>
        </row>
        <row r="5387">
          <cell r="C5387">
            <v>0</v>
          </cell>
          <cell r="E5387">
            <v>0</v>
          </cell>
        </row>
        <row r="5388">
          <cell r="C5388">
            <v>0</v>
          </cell>
          <cell r="E5388">
            <v>0</v>
          </cell>
        </row>
        <row r="5389">
          <cell r="C5389">
            <v>0</v>
          </cell>
          <cell r="E5389">
            <v>0</v>
          </cell>
        </row>
        <row r="5390">
          <cell r="C5390">
            <v>0</v>
          </cell>
          <cell r="E5390">
            <v>0</v>
          </cell>
        </row>
        <row r="5391">
          <cell r="C5391">
            <v>0</v>
          </cell>
          <cell r="E5391">
            <v>0</v>
          </cell>
        </row>
        <row r="5392">
          <cell r="C5392">
            <v>0</v>
          </cell>
          <cell r="E5392">
            <v>0</v>
          </cell>
        </row>
        <row r="5393">
          <cell r="C5393">
            <v>0</v>
          </cell>
          <cell r="E5393">
            <v>0</v>
          </cell>
        </row>
        <row r="5394">
          <cell r="C5394">
            <v>0</v>
          </cell>
          <cell r="E5394">
            <v>0</v>
          </cell>
        </row>
        <row r="5395">
          <cell r="C5395">
            <v>0</v>
          </cell>
          <cell r="E5395">
            <v>0</v>
          </cell>
        </row>
        <row r="5396">
          <cell r="C5396">
            <v>0</v>
          </cell>
          <cell r="E5396">
            <v>0</v>
          </cell>
        </row>
        <row r="5397">
          <cell r="C5397">
            <v>0</v>
          </cell>
          <cell r="E5397">
            <v>0</v>
          </cell>
        </row>
        <row r="5398">
          <cell r="C5398">
            <v>0</v>
          </cell>
          <cell r="E5398">
            <v>0</v>
          </cell>
        </row>
        <row r="5399">
          <cell r="C5399">
            <v>0</v>
          </cell>
          <cell r="E5399">
            <v>0</v>
          </cell>
        </row>
        <row r="5400">
          <cell r="C5400">
            <v>0</v>
          </cell>
          <cell r="E5400">
            <v>0</v>
          </cell>
        </row>
        <row r="5401">
          <cell r="C5401">
            <v>0</v>
          </cell>
          <cell r="E5401">
            <v>0</v>
          </cell>
        </row>
        <row r="5402">
          <cell r="C5402">
            <v>0</v>
          </cell>
          <cell r="E5402">
            <v>0</v>
          </cell>
        </row>
        <row r="5403">
          <cell r="C5403">
            <v>0</v>
          </cell>
          <cell r="E5403">
            <v>0</v>
          </cell>
        </row>
        <row r="5404">
          <cell r="C5404">
            <v>0</v>
          </cell>
          <cell r="E5404">
            <v>0</v>
          </cell>
        </row>
        <row r="5405">
          <cell r="C5405">
            <v>0</v>
          </cell>
          <cell r="E5405">
            <v>0</v>
          </cell>
        </row>
        <row r="5406">
          <cell r="C5406">
            <v>0</v>
          </cell>
          <cell r="E5406">
            <v>0</v>
          </cell>
        </row>
        <row r="5407">
          <cell r="C5407">
            <v>0</v>
          </cell>
          <cell r="E5407">
            <v>0</v>
          </cell>
        </row>
        <row r="5408">
          <cell r="C5408">
            <v>0</v>
          </cell>
          <cell r="E5408">
            <v>0</v>
          </cell>
        </row>
        <row r="5409">
          <cell r="C5409">
            <v>0</v>
          </cell>
          <cell r="E5409">
            <v>0</v>
          </cell>
        </row>
        <row r="5410">
          <cell r="C5410">
            <v>0</v>
          </cell>
          <cell r="E5410">
            <v>0</v>
          </cell>
        </row>
        <row r="5411">
          <cell r="C5411">
            <v>0</v>
          </cell>
          <cell r="E5411">
            <v>0</v>
          </cell>
        </row>
        <row r="5412">
          <cell r="C5412">
            <v>0</v>
          </cell>
          <cell r="E5412">
            <v>0</v>
          </cell>
        </row>
        <row r="5413">
          <cell r="C5413">
            <v>0</v>
          </cell>
          <cell r="E5413">
            <v>0</v>
          </cell>
        </row>
        <row r="5414">
          <cell r="C5414">
            <v>0</v>
          </cell>
          <cell r="E5414">
            <v>0</v>
          </cell>
        </row>
        <row r="5415">
          <cell r="C5415">
            <v>0</v>
          </cell>
          <cell r="E5415">
            <v>0</v>
          </cell>
        </row>
        <row r="5416">
          <cell r="C5416">
            <v>0</v>
          </cell>
          <cell r="E5416">
            <v>0</v>
          </cell>
        </row>
        <row r="5417">
          <cell r="C5417">
            <v>0</v>
          </cell>
          <cell r="E5417">
            <v>0</v>
          </cell>
        </row>
        <row r="5418">
          <cell r="C5418">
            <v>0</v>
          </cell>
          <cell r="E5418">
            <v>0</v>
          </cell>
        </row>
        <row r="5419">
          <cell r="C5419">
            <v>0</v>
          </cell>
          <cell r="E5419">
            <v>0</v>
          </cell>
        </row>
        <row r="5420">
          <cell r="C5420">
            <v>0</v>
          </cell>
          <cell r="E5420">
            <v>0</v>
          </cell>
        </row>
        <row r="5421">
          <cell r="C5421">
            <v>0</v>
          </cell>
          <cell r="E5421">
            <v>0</v>
          </cell>
        </row>
        <row r="5422">
          <cell r="C5422">
            <v>0</v>
          </cell>
          <cell r="E5422">
            <v>0</v>
          </cell>
        </row>
        <row r="5423">
          <cell r="C5423">
            <v>0</v>
          </cell>
          <cell r="E5423">
            <v>0</v>
          </cell>
        </row>
        <row r="5424">
          <cell r="C5424">
            <v>0</v>
          </cell>
          <cell r="E5424">
            <v>0</v>
          </cell>
        </row>
        <row r="5425">
          <cell r="C5425">
            <v>0</v>
          </cell>
          <cell r="E5425">
            <v>0</v>
          </cell>
        </row>
        <row r="5426">
          <cell r="C5426">
            <v>0</v>
          </cell>
          <cell r="E5426">
            <v>0</v>
          </cell>
        </row>
        <row r="5427">
          <cell r="C5427">
            <v>0</v>
          </cell>
          <cell r="E5427">
            <v>0</v>
          </cell>
        </row>
        <row r="5428">
          <cell r="C5428">
            <v>0</v>
          </cell>
          <cell r="E5428">
            <v>0</v>
          </cell>
        </row>
        <row r="5429">
          <cell r="C5429">
            <v>0</v>
          </cell>
          <cell r="E5429">
            <v>0</v>
          </cell>
        </row>
        <row r="5430">
          <cell r="C5430">
            <v>0</v>
          </cell>
          <cell r="E5430">
            <v>0</v>
          </cell>
        </row>
        <row r="5431">
          <cell r="C5431">
            <v>0</v>
          </cell>
          <cell r="E5431">
            <v>0</v>
          </cell>
        </row>
        <row r="5432">
          <cell r="C5432">
            <v>0</v>
          </cell>
          <cell r="E5432">
            <v>0</v>
          </cell>
        </row>
        <row r="5433">
          <cell r="C5433">
            <v>0</v>
          </cell>
          <cell r="E5433">
            <v>0</v>
          </cell>
        </row>
        <row r="5434">
          <cell r="C5434">
            <v>0</v>
          </cell>
          <cell r="E5434">
            <v>0</v>
          </cell>
        </row>
        <row r="5435">
          <cell r="C5435">
            <v>0</v>
          </cell>
          <cell r="E5435">
            <v>0</v>
          </cell>
        </row>
        <row r="5436">
          <cell r="C5436">
            <v>0</v>
          </cell>
          <cell r="E5436">
            <v>0</v>
          </cell>
        </row>
        <row r="5437">
          <cell r="C5437">
            <v>0</v>
          </cell>
          <cell r="E5437">
            <v>0</v>
          </cell>
        </row>
        <row r="5438">
          <cell r="C5438">
            <v>0</v>
          </cell>
          <cell r="E5438">
            <v>0</v>
          </cell>
        </row>
        <row r="5439">
          <cell r="C5439">
            <v>0</v>
          </cell>
          <cell r="E5439">
            <v>0</v>
          </cell>
        </row>
        <row r="5440">
          <cell r="C5440">
            <v>0</v>
          </cell>
          <cell r="E5440">
            <v>0</v>
          </cell>
        </row>
        <row r="5441">
          <cell r="C5441">
            <v>0</v>
          </cell>
          <cell r="E5441">
            <v>0</v>
          </cell>
        </row>
        <row r="5442">
          <cell r="C5442">
            <v>0</v>
          </cell>
          <cell r="E5442">
            <v>0</v>
          </cell>
        </row>
        <row r="5443">
          <cell r="C5443">
            <v>0</v>
          </cell>
          <cell r="E5443">
            <v>0</v>
          </cell>
        </row>
        <row r="5444">
          <cell r="C5444">
            <v>0</v>
          </cell>
          <cell r="E5444">
            <v>0</v>
          </cell>
        </row>
        <row r="5445">
          <cell r="C5445">
            <v>0</v>
          </cell>
          <cell r="E5445">
            <v>0</v>
          </cell>
        </row>
        <row r="5446">
          <cell r="C5446">
            <v>0</v>
          </cell>
          <cell r="E5446">
            <v>0</v>
          </cell>
        </row>
        <row r="5447">
          <cell r="C5447">
            <v>0</v>
          </cell>
          <cell r="E5447">
            <v>0</v>
          </cell>
        </row>
        <row r="5448">
          <cell r="C5448">
            <v>0</v>
          </cell>
          <cell r="E5448">
            <v>0</v>
          </cell>
        </row>
        <row r="5449">
          <cell r="C5449">
            <v>0</v>
          </cell>
          <cell r="E5449">
            <v>0</v>
          </cell>
        </row>
        <row r="5450">
          <cell r="C5450">
            <v>0</v>
          </cell>
          <cell r="E5450">
            <v>0</v>
          </cell>
        </row>
        <row r="5451">
          <cell r="C5451">
            <v>0</v>
          </cell>
          <cell r="E5451">
            <v>0</v>
          </cell>
        </row>
        <row r="5452">
          <cell r="C5452">
            <v>0</v>
          </cell>
          <cell r="E5452">
            <v>0</v>
          </cell>
        </row>
        <row r="5453">
          <cell r="C5453">
            <v>0</v>
          </cell>
          <cell r="E5453">
            <v>0</v>
          </cell>
        </row>
        <row r="5454">
          <cell r="C5454">
            <v>0</v>
          </cell>
          <cell r="E5454">
            <v>0</v>
          </cell>
        </row>
        <row r="5455">
          <cell r="C5455">
            <v>0</v>
          </cell>
          <cell r="E5455">
            <v>0</v>
          </cell>
        </row>
        <row r="5456">
          <cell r="C5456">
            <v>0</v>
          </cell>
          <cell r="E5456">
            <v>0</v>
          </cell>
        </row>
        <row r="5457">
          <cell r="C5457">
            <v>0</v>
          </cell>
          <cell r="E5457">
            <v>0</v>
          </cell>
        </row>
        <row r="5458">
          <cell r="C5458">
            <v>0</v>
          </cell>
          <cell r="E5458">
            <v>0</v>
          </cell>
        </row>
        <row r="5459">
          <cell r="C5459">
            <v>0</v>
          </cell>
          <cell r="E5459">
            <v>0</v>
          </cell>
        </row>
        <row r="5460">
          <cell r="C5460">
            <v>0</v>
          </cell>
          <cell r="E5460">
            <v>0</v>
          </cell>
        </row>
        <row r="5461">
          <cell r="C5461">
            <v>0</v>
          </cell>
          <cell r="E5461">
            <v>0</v>
          </cell>
        </row>
        <row r="5462">
          <cell r="C5462">
            <v>0</v>
          </cell>
          <cell r="E5462">
            <v>0</v>
          </cell>
        </row>
        <row r="5463">
          <cell r="C5463">
            <v>0</v>
          </cell>
          <cell r="E5463">
            <v>0</v>
          </cell>
        </row>
        <row r="5464">
          <cell r="C5464">
            <v>0</v>
          </cell>
          <cell r="E5464">
            <v>0</v>
          </cell>
        </row>
        <row r="5465">
          <cell r="C5465">
            <v>0</v>
          </cell>
          <cell r="E5465">
            <v>0</v>
          </cell>
        </row>
        <row r="5466">
          <cell r="C5466">
            <v>0</v>
          </cell>
          <cell r="E5466">
            <v>0</v>
          </cell>
        </row>
        <row r="5467">
          <cell r="C5467">
            <v>0</v>
          </cell>
          <cell r="E5467">
            <v>0</v>
          </cell>
        </row>
        <row r="5468">
          <cell r="C5468">
            <v>0</v>
          </cell>
          <cell r="E5468">
            <v>0</v>
          </cell>
        </row>
        <row r="5469">
          <cell r="C5469">
            <v>0</v>
          </cell>
          <cell r="E5469">
            <v>0</v>
          </cell>
        </row>
        <row r="5470">
          <cell r="C5470">
            <v>0</v>
          </cell>
          <cell r="E5470">
            <v>0</v>
          </cell>
        </row>
        <row r="5471">
          <cell r="C5471">
            <v>0</v>
          </cell>
          <cell r="E5471">
            <v>0</v>
          </cell>
        </row>
        <row r="5472">
          <cell r="C5472">
            <v>0</v>
          </cell>
          <cell r="E5472">
            <v>0</v>
          </cell>
        </row>
        <row r="5473">
          <cell r="C5473">
            <v>0</v>
          </cell>
          <cell r="E5473">
            <v>0</v>
          </cell>
        </row>
        <row r="5474">
          <cell r="C5474">
            <v>0</v>
          </cell>
          <cell r="E5474">
            <v>0</v>
          </cell>
        </row>
        <row r="5475">
          <cell r="C5475">
            <v>0</v>
          </cell>
          <cell r="E5475">
            <v>0</v>
          </cell>
        </row>
        <row r="5476">
          <cell r="C5476">
            <v>0</v>
          </cell>
          <cell r="E5476">
            <v>0</v>
          </cell>
        </row>
        <row r="5477">
          <cell r="C5477">
            <v>0</v>
          </cell>
          <cell r="E5477">
            <v>0</v>
          </cell>
        </row>
        <row r="5478">
          <cell r="C5478">
            <v>0</v>
          </cell>
          <cell r="E5478">
            <v>0</v>
          </cell>
        </row>
        <row r="5479">
          <cell r="C5479">
            <v>0</v>
          </cell>
          <cell r="E5479">
            <v>0</v>
          </cell>
        </row>
        <row r="5480">
          <cell r="C5480">
            <v>0</v>
          </cell>
          <cell r="E5480">
            <v>0</v>
          </cell>
        </row>
        <row r="5481">
          <cell r="C5481">
            <v>0</v>
          </cell>
          <cell r="E5481">
            <v>0</v>
          </cell>
        </row>
        <row r="5482">
          <cell r="C5482">
            <v>0</v>
          </cell>
          <cell r="E5482">
            <v>0</v>
          </cell>
        </row>
        <row r="5483">
          <cell r="C5483">
            <v>0</v>
          </cell>
          <cell r="E5483">
            <v>0</v>
          </cell>
        </row>
        <row r="5484">
          <cell r="C5484">
            <v>0</v>
          </cell>
          <cell r="E5484">
            <v>0</v>
          </cell>
        </row>
        <row r="5485">
          <cell r="C5485">
            <v>0</v>
          </cell>
          <cell r="E5485">
            <v>0</v>
          </cell>
        </row>
        <row r="5486">
          <cell r="C5486">
            <v>0</v>
          </cell>
          <cell r="E5486">
            <v>0</v>
          </cell>
        </row>
        <row r="5487">
          <cell r="C5487">
            <v>0</v>
          </cell>
          <cell r="E5487">
            <v>0</v>
          </cell>
        </row>
        <row r="5488">
          <cell r="C5488">
            <v>0</v>
          </cell>
          <cell r="E5488">
            <v>0</v>
          </cell>
        </row>
        <row r="5489">
          <cell r="C5489">
            <v>0</v>
          </cell>
          <cell r="E5489">
            <v>0</v>
          </cell>
        </row>
        <row r="5490">
          <cell r="C5490">
            <v>0</v>
          </cell>
          <cell r="E5490">
            <v>0</v>
          </cell>
        </row>
        <row r="5491">
          <cell r="C5491">
            <v>0</v>
          </cell>
          <cell r="E5491">
            <v>0</v>
          </cell>
        </row>
        <row r="5492">
          <cell r="C5492">
            <v>0</v>
          </cell>
          <cell r="E5492">
            <v>0</v>
          </cell>
        </row>
        <row r="5493">
          <cell r="C5493">
            <v>0</v>
          </cell>
          <cell r="E5493">
            <v>0</v>
          </cell>
        </row>
        <row r="5494">
          <cell r="C5494">
            <v>0</v>
          </cell>
          <cell r="E5494">
            <v>0</v>
          </cell>
        </row>
        <row r="5495">
          <cell r="C5495">
            <v>0</v>
          </cell>
          <cell r="E5495">
            <v>0</v>
          </cell>
        </row>
        <row r="5496">
          <cell r="C5496">
            <v>0</v>
          </cell>
          <cell r="E5496">
            <v>0</v>
          </cell>
        </row>
        <row r="5497">
          <cell r="C5497">
            <v>0</v>
          </cell>
          <cell r="E5497">
            <v>0</v>
          </cell>
        </row>
        <row r="5498">
          <cell r="C5498">
            <v>0</v>
          </cell>
          <cell r="E5498">
            <v>0</v>
          </cell>
        </row>
        <row r="5499">
          <cell r="C5499">
            <v>0</v>
          </cell>
          <cell r="E5499">
            <v>0</v>
          </cell>
        </row>
        <row r="5500">
          <cell r="C5500">
            <v>0</v>
          </cell>
          <cell r="E5500">
            <v>0</v>
          </cell>
        </row>
        <row r="5501">
          <cell r="C5501">
            <v>0</v>
          </cell>
          <cell r="E5501">
            <v>0</v>
          </cell>
        </row>
        <row r="5502">
          <cell r="C5502">
            <v>0</v>
          </cell>
          <cell r="E5502">
            <v>0</v>
          </cell>
        </row>
        <row r="5503">
          <cell r="C5503">
            <v>0</v>
          </cell>
          <cell r="E5503">
            <v>0</v>
          </cell>
        </row>
        <row r="5504">
          <cell r="C5504">
            <v>0</v>
          </cell>
          <cell r="E5504">
            <v>0</v>
          </cell>
        </row>
        <row r="5505">
          <cell r="C5505">
            <v>0</v>
          </cell>
          <cell r="E5505">
            <v>0</v>
          </cell>
        </row>
        <row r="5506">
          <cell r="C5506">
            <v>0</v>
          </cell>
          <cell r="E5506">
            <v>0</v>
          </cell>
        </row>
        <row r="5507">
          <cell r="C5507">
            <v>0</v>
          </cell>
          <cell r="E5507">
            <v>0</v>
          </cell>
        </row>
        <row r="5508">
          <cell r="C5508">
            <v>0</v>
          </cell>
          <cell r="E5508">
            <v>0</v>
          </cell>
        </row>
        <row r="5509">
          <cell r="C5509">
            <v>0</v>
          </cell>
          <cell r="E5509">
            <v>0</v>
          </cell>
        </row>
        <row r="5510">
          <cell r="C5510">
            <v>0</v>
          </cell>
          <cell r="E5510">
            <v>0</v>
          </cell>
        </row>
        <row r="5511">
          <cell r="C5511">
            <v>0</v>
          </cell>
          <cell r="E5511">
            <v>0</v>
          </cell>
        </row>
        <row r="5512">
          <cell r="C5512">
            <v>0</v>
          </cell>
          <cell r="E5512">
            <v>0</v>
          </cell>
        </row>
        <row r="5513">
          <cell r="C5513">
            <v>0</v>
          </cell>
          <cell r="E5513">
            <v>0</v>
          </cell>
        </row>
        <row r="5514">
          <cell r="C5514">
            <v>0</v>
          </cell>
          <cell r="E5514">
            <v>0</v>
          </cell>
        </row>
        <row r="5515">
          <cell r="C5515">
            <v>0</v>
          </cell>
          <cell r="E5515">
            <v>0</v>
          </cell>
        </row>
        <row r="5516">
          <cell r="C5516">
            <v>0</v>
          </cell>
          <cell r="E5516">
            <v>0</v>
          </cell>
        </row>
        <row r="5517">
          <cell r="C5517">
            <v>0</v>
          </cell>
          <cell r="E5517">
            <v>0</v>
          </cell>
        </row>
        <row r="5518">
          <cell r="C5518">
            <v>0</v>
          </cell>
          <cell r="E5518">
            <v>0</v>
          </cell>
        </row>
        <row r="5519">
          <cell r="C5519">
            <v>0</v>
          </cell>
          <cell r="E5519">
            <v>0</v>
          </cell>
        </row>
        <row r="5520">
          <cell r="C5520">
            <v>0</v>
          </cell>
          <cell r="E5520">
            <v>0</v>
          </cell>
        </row>
        <row r="5521">
          <cell r="C5521">
            <v>0</v>
          </cell>
          <cell r="E5521">
            <v>0</v>
          </cell>
        </row>
        <row r="5522">
          <cell r="C5522">
            <v>0</v>
          </cell>
          <cell r="E5522">
            <v>0</v>
          </cell>
        </row>
        <row r="5523">
          <cell r="C5523">
            <v>0</v>
          </cell>
          <cell r="E5523">
            <v>0</v>
          </cell>
        </row>
        <row r="5524">
          <cell r="C5524">
            <v>0</v>
          </cell>
          <cell r="E5524">
            <v>0</v>
          </cell>
        </row>
        <row r="5525">
          <cell r="C5525">
            <v>0</v>
          </cell>
          <cell r="E5525">
            <v>0</v>
          </cell>
        </row>
        <row r="5526">
          <cell r="C5526">
            <v>0</v>
          </cell>
          <cell r="E5526">
            <v>0</v>
          </cell>
        </row>
        <row r="5527">
          <cell r="C5527">
            <v>0</v>
          </cell>
          <cell r="E5527">
            <v>0</v>
          </cell>
        </row>
        <row r="5528">
          <cell r="C5528">
            <v>0</v>
          </cell>
          <cell r="E5528">
            <v>0</v>
          </cell>
        </row>
        <row r="5529">
          <cell r="C5529">
            <v>0</v>
          </cell>
          <cell r="E5529">
            <v>0</v>
          </cell>
        </row>
        <row r="5530">
          <cell r="C5530">
            <v>0</v>
          </cell>
          <cell r="E5530">
            <v>0</v>
          </cell>
        </row>
        <row r="5531">
          <cell r="C5531">
            <v>0</v>
          </cell>
          <cell r="E5531">
            <v>0</v>
          </cell>
        </row>
        <row r="5532">
          <cell r="C5532">
            <v>0</v>
          </cell>
          <cell r="E5532">
            <v>0</v>
          </cell>
        </row>
        <row r="5533">
          <cell r="C5533">
            <v>0</v>
          </cell>
          <cell r="E5533">
            <v>0</v>
          </cell>
        </row>
        <row r="5534">
          <cell r="C5534">
            <v>0</v>
          </cell>
          <cell r="E5534">
            <v>0</v>
          </cell>
        </row>
        <row r="5535">
          <cell r="C5535">
            <v>0</v>
          </cell>
          <cell r="E5535">
            <v>0</v>
          </cell>
        </row>
        <row r="5536">
          <cell r="C5536">
            <v>0</v>
          </cell>
          <cell r="E5536">
            <v>0</v>
          </cell>
        </row>
        <row r="5537">
          <cell r="C5537">
            <v>0</v>
          </cell>
          <cell r="E5537">
            <v>0</v>
          </cell>
        </row>
        <row r="5538">
          <cell r="C5538">
            <v>0</v>
          </cell>
          <cell r="E5538">
            <v>0</v>
          </cell>
        </row>
        <row r="5539">
          <cell r="C5539">
            <v>0</v>
          </cell>
          <cell r="E5539">
            <v>0</v>
          </cell>
        </row>
        <row r="5540">
          <cell r="C5540">
            <v>0</v>
          </cell>
          <cell r="E5540">
            <v>0</v>
          </cell>
        </row>
        <row r="5541">
          <cell r="C5541">
            <v>0</v>
          </cell>
          <cell r="E5541">
            <v>0</v>
          </cell>
        </row>
        <row r="5542">
          <cell r="C5542">
            <v>0</v>
          </cell>
          <cell r="E5542">
            <v>0</v>
          </cell>
        </row>
        <row r="5543">
          <cell r="C5543">
            <v>0</v>
          </cell>
          <cell r="E5543">
            <v>0</v>
          </cell>
        </row>
        <row r="5544">
          <cell r="C5544">
            <v>0</v>
          </cell>
          <cell r="E5544">
            <v>0</v>
          </cell>
        </row>
        <row r="5545">
          <cell r="C5545">
            <v>0</v>
          </cell>
          <cell r="E5545">
            <v>0</v>
          </cell>
        </row>
        <row r="5546">
          <cell r="C5546">
            <v>0</v>
          </cell>
          <cell r="E5546">
            <v>0</v>
          </cell>
        </row>
        <row r="5547">
          <cell r="C5547">
            <v>0</v>
          </cell>
          <cell r="E5547">
            <v>0</v>
          </cell>
        </row>
        <row r="5548">
          <cell r="C5548">
            <v>0</v>
          </cell>
          <cell r="E5548">
            <v>0</v>
          </cell>
        </row>
        <row r="5549">
          <cell r="C5549">
            <v>0</v>
          </cell>
          <cell r="E5549">
            <v>0</v>
          </cell>
        </row>
        <row r="5550">
          <cell r="C5550">
            <v>0</v>
          </cell>
          <cell r="E5550">
            <v>0</v>
          </cell>
        </row>
        <row r="5551">
          <cell r="C5551">
            <v>0</v>
          </cell>
          <cell r="E5551">
            <v>0</v>
          </cell>
        </row>
        <row r="5552">
          <cell r="C5552">
            <v>0</v>
          </cell>
          <cell r="E5552">
            <v>0</v>
          </cell>
        </row>
        <row r="5553">
          <cell r="C5553">
            <v>0</v>
          </cell>
          <cell r="E5553">
            <v>0</v>
          </cell>
        </row>
        <row r="5554">
          <cell r="C5554">
            <v>0</v>
          </cell>
          <cell r="E5554">
            <v>0</v>
          </cell>
        </row>
        <row r="5555">
          <cell r="C5555">
            <v>0</v>
          </cell>
          <cell r="E5555">
            <v>0</v>
          </cell>
        </row>
        <row r="5556">
          <cell r="C5556">
            <v>0</v>
          </cell>
          <cell r="E5556">
            <v>0</v>
          </cell>
        </row>
        <row r="5557">
          <cell r="C5557">
            <v>0</v>
          </cell>
          <cell r="E5557">
            <v>0</v>
          </cell>
        </row>
        <row r="5558">
          <cell r="C5558">
            <v>0</v>
          </cell>
          <cell r="E5558">
            <v>0</v>
          </cell>
        </row>
        <row r="5559">
          <cell r="C5559">
            <v>0</v>
          </cell>
          <cell r="E5559">
            <v>0</v>
          </cell>
        </row>
        <row r="5560">
          <cell r="C5560">
            <v>0</v>
          </cell>
          <cell r="E5560">
            <v>0</v>
          </cell>
        </row>
        <row r="5561">
          <cell r="C5561">
            <v>0</v>
          </cell>
          <cell r="E5561">
            <v>0</v>
          </cell>
        </row>
        <row r="5562">
          <cell r="C5562">
            <v>0</v>
          </cell>
          <cell r="E5562">
            <v>0</v>
          </cell>
        </row>
        <row r="5563">
          <cell r="C5563">
            <v>0</v>
          </cell>
          <cell r="E5563">
            <v>0</v>
          </cell>
        </row>
        <row r="5564">
          <cell r="C5564">
            <v>0</v>
          </cell>
          <cell r="E5564">
            <v>0</v>
          </cell>
        </row>
        <row r="5565">
          <cell r="C5565">
            <v>0</v>
          </cell>
          <cell r="E5565">
            <v>0</v>
          </cell>
        </row>
        <row r="5566">
          <cell r="C5566">
            <v>0</v>
          </cell>
          <cell r="E5566">
            <v>0</v>
          </cell>
        </row>
        <row r="5567">
          <cell r="C5567">
            <v>0</v>
          </cell>
          <cell r="E5567">
            <v>0</v>
          </cell>
        </row>
        <row r="5568">
          <cell r="C5568">
            <v>0</v>
          </cell>
          <cell r="E5568">
            <v>0</v>
          </cell>
        </row>
        <row r="5569">
          <cell r="C5569">
            <v>0</v>
          </cell>
          <cell r="E5569">
            <v>0</v>
          </cell>
        </row>
        <row r="5570">
          <cell r="C5570">
            <v>0</v>
          </cell>
          <cell r="E5570">
            <v>0</v>
          </cell>
        </row>
        <row r="5571">
          <cell r="C5571">
            <v>0</v>
          </cell>
          <cell r="E5571">
            <v>0</v>
          </cell>
        </row>
        <row r="5572">
          <cell r="C5572">
            <v>0</v>
          </cell>
          <cell r="E5572">
            <v>0</v>
          </cell>
        </row>
        <row r="5573">
          <cell r="C5573">
            <v>0</v>
          </cell>
          <cell r="E5573">
            <v>0</v>
          </cell>
        </row>
        <row r="5574">
          <cell r="C5574">
            <v>0</v>
          </cell>
          <cell r="E5574">
            <v>0</v>
          </cell>
        </row>
        <row r="5575">
          <cell r="C5575">
            <v>0</v>
          </cell>
          <cell r="E5575">
            <v>0</v>
          </cell>
        </row>
        <row r="5576">
          <cell r="C5576">
            <v>0</v>
          </cell>
          <cell r="E5576">
            <v>0</v>
          </cell>
        </row>
        <row r="5577">
          <cell r="C5577">
            <v>0</v>
          </cell>
          <cell r="E5577">
            <v>0</v>
          </cell>
        </row>
        <row r="5578">
          <cell r="C5578">
            <v>0</v>
          </cell>
          <cell r="E5578">
            <v>0</v>
          </cell>
        </row>
        <row r="5579">
          <cell r="C5579">
            <v>0</v>
          </cell>
          <cell r="E5579">
            <v>0</v>
          </cell>
        </row>
        <row r="5580">
          <cell r="C5580">
            <v>0</v>
          </cell>
          <cell r="E5580">
            <v>0</v>
          </cell>
        </row>
        <row r="5581">
          <cell r="C5581">
            <v>0</v>
          </cell>
          <cell r="E5581">
            <v>0</v>
          </cell>
        </row>
        <row r="5582">
          <cell r="C5582">
            <v>0</v>
          </cell>
          <cell r="E5582">
            <v>0</v>
          </cell>
        </row>
        <row r="5583">
          <cell r="C5583">
            <v>0</v>
          </cell>
          <cell r="E5583">
            <v>0</v>
          </cell>
        </row>
        <row r="5584">
          <cell r="C5584">
            <v>0</v>
          </cell>
          <cell r="E5584">
            <v>0</v>
          </cell>
        </row>
        <row r="5585">
          <cell r="C5585">
            <v>0</v>
          </cell>
          <cell r="E5585">
            <v>0</v>
          </cell>
        </row>
        <row r="5586">
          <cell r="C5586">
            <v>0</v>
          </cell>
          <cell r="E5586">
            <v>0</v>
          </cell>
        </row>
        <row r="5587">
          <cell r="C5587">
            <v>0</v>
          </cell>
          <cell r="E5587">
            <v>0</v>
          </cell>
        </row>
        <row r="5588">
          <cell r="C5588">
            <v>0</v>
          </cell>
          <cell r="E5588">
            <v>0</v>
          </cell>
        </row>
        <row r="5589">
          <cell r="C5589">
            <v>0</v>
          </cell>
          <cell r="E5589">
            <v>0</v>
          </cell>
        </row>
        <row r="5590">
          <cell r="C5590">
            <v>0</v>
          </cell>
          <cell r="E5590">
            <v>0</v>
          </cell>
        </row>
        <row r="5591">
          <cell r="C5591">
            <v>0</v>
          </cell>
          <cell r="E5591">
            <v>0</v>
          </cell>
        </row>
        <row r="5592">
          <cell r="C5592">
            <v>0</v>
          </cell>
          <cell r="E5592">
            <v>0</v>
          </cell>
        </row>
        <row r="5593">
          <cell r="C5593">
            <v>0</v>
          </cell>
          <cell r="E5593">
            <v>0</v>
          </cell>
        </row>
        <row r="5594">
          <cell r="C5594">
            <v>0</v>
          </cell>
          <cell r="E5594">
            <v>0</v>
          </cell>
        </row>
        <row r="5595">
          <cell r="C5595">
            <v>0</v>
          </cell>
          <cell r="E5595">
            <v>0</v>
          </cell>
        </row>
        <row r="5596">
          <cell r="C5596">
            <v>0</v>
          </cell>
          <cell r="E5596">
            <v>0</v>
          </cell>
        </row>
        <row r="5597">
          <cell r="C5597">
            <v>0</v>
          </cell>
          <cell r="E5597">
            <v>0</v>
          </cell>
        </row>
        <row r="5598">
          <cell r="C5598">
            <v>0</v>
          </cell>
          <cell r="E5598">
            <v>0</v>
          </cell>
        </row>
        <row r="5599">
          <cell r="C5599">
            <v>0</v>
          </cell>
          <cell r="E5599">
            <v>0</v>
          </cell>
        </row>
        <row r="5600">
          <cell r="C5600">
            <v>0</v>
          </cell>
          <cell r="E5600">
            <v>0</v>
          </cell>
        </row>
        <row r="5601">
          <cell r="C5601">
            <v>0</v>
          </cell>
          <cell r="E5601">
            <v>0</v>
          </cell>
        </row>
        <row r="5602">
          <cell r="C5602">
            <v>0</v>
          </cell>
          <cell r="E5602">
            <v>0</v>
          </cell>
        </row>
        <row r="5603">
          <cell r="C5603">
            <v>0</v>
          </cell>
          <cell r="E5603">
            <v>0</v>
          </cell>
        </row>
        <row r="5604">
          <cell r="C5604">
            <v>0</v>
          </cell>
          <cell r="E5604">
            <v>0</v>
          </cell>
        </row>
        <row r="5605">
          <cell r="C5605">
            <v>0</v>
          </cell>
          <cell r="E5605">
            <v>0</v>
          </cell>
        </row>
        <row r="5606">
          <cell r="C5606">
            <v>0</v>
          </cell>
          <cell r="E5606">
            <v>0</v>
          </cell>
        </row>
        <row r="5607">
          <cell r="C5607">
            <v>0</v>
          </cell>
          <cell r="E5607">
            <v>0</v>
          </cell>
        </row>
        <row r="5608">
          <cell r="C5608">
            <v>0</v>
          </cell>
          <cell r="E5608">
            <v>0</v>
          </cell>
        </row>
        <row r="5609">
          <cell r="C5609">
            <v>0</v>
          </cell>
          <cell r="E5609">
            <v>0</v>
          </cell>
        </row>
        <row r="5610">
          <cell r="C5610">
            <v>0</v>
          </cell>
          <cell r="E5610">
            <v>0</v>
          </cell>
        </row>
        <row r="5611">
          <cell r="C5611">
            <v>0</v>
          </cell>
          <cell r="E5611">
            <v>0</v>
          </cell>
        </row>
        <row r="5612">
          <cell r="C5612">
            <v>0</v>
          </cell>
          <cell r="E5612">
            <v>0</v>
          </cell>
        </row>
        <row r="5613">
          <cell r="C5613">
            <v>0</v>
          </cell>
          <cell r="E5613">
            <v>0</v>
          </cell>
        </row>
        <row r="5614">
          <cell r="C5614">
            <v>0</v>
          </cell>
          <cell r="E5614">
            <v>0</v>
          </cell>
        </row>
        <row r="5615">
          <cell r="C5615">
            <v>0</v>
          </cell>
          <cell r="E5615">
            <v>0</v>
          </cell>
        </row>
        <row r="5616">
          <cell r="C5616">
            <v>0</v>
          </cell>
          <cell r="E5616">
            <v>0</v>
          </cell>
        </row>
        <row r="5617">
          <cell r="C5617">
            <v>0</v>
          </cell>
          <cell r="E5617">
            <v>0</v>
          </cell>
        </row>
        <row r="5618">
          <cell r="C5618">
            <v>0</v>
          </cell>
          <cell r="E5618">
            <v>0</v>
          </cell>
        </row>
        <row r="5619">
          <cell r="C5619">
            <v>0</v>
          </cell>
          <cell r="E5619">
            <v>0</v>
          </cell>
        </row>
        <row r="5620">
          <cell r="C5620">
            <v>0</v>
          </cell>
          <cell r="E5620">
            <v>0</v>
          </cell>
        </row>
        <row r="5621">
          <cell r="C5621">
            <v>0</v>
          </cell>
          <cell r="E5621">
            <v>0</v>
          </cell>
        </row>
        <row r="5622">
          <cell r="C5622">
            <v>0</v>
          </cell>
          <cell r="E5622">
            <v>0</v>
          </cell>
        </row>
        <row r="5623">
          <cell r="C5623">
            <v>0</v>
          </cell>
          <cell r="E5623">
            <v>0</v>
          </cell>
        </row>
        <row r="5624">
          <cell r="C5624">
            <v>0</v>
          </cell>
          <cell r="E5624">
            <v>0</v>
          </cell>
        </row>
        <row r="5625">
          <cell r="C5625">
            <v>0</v>
          </cell>
          <cell r="E5625">
            <v>0</v>
          </cell>
        </row>
        <row r="5626">
          <cell r="C5626">
            <v>0</v>
          </cell>
          <cell r="E5626">
            <v>0</v>
          </cell>
        </row>
        <row r="5627">
          <cell r="C5627">
            <v>0</v>
          </cell>
          <cell r="E5627">
            <v>0</v>
          </cell>
        </row>
        <row r="5628">
          <cell r="C5628">
            <v>0</v>
          </cell>
          <cell r="E5628">
            <v>0</v>
          </cell>
        </row>
        <row r="5629">
          <cell r="C5629">
            <v>0</v>
          </cell>
          <cell r="E5629">
            <v>0</v>
          </cell>
        </row>
        <row r="5630">
          <cell r="C5630">
            <v>0</v>
          </cell>
          <cell r="E5630">
            <v>0</v>
          </cell>
        </row>
        <row r="5631">
          <cell r="C5631">
            <v>0</v>
          </cell>
          <cell r="E5631">
            <v>0</v>
          </cell>
        </row>
        <row r="5632">
          <cell r="C5632">
            <v>0</v>
          </cell>
          <cell r="E5632">
            <v>0</v>
          </cell>
        </row>
        <row r="5633">
          <cell r="C5633">
            <v>0</v>
          </cell>
          <cell r="E5633">
            <v>0</v>
          </cell>
        </row>
        <row r="5634">
          <cell r="C5634">
            <v>0</v>
          </cell>
          <cell r="E5634">
            <v>0</v>
          </cell>
        </row>
        <row r="5635">
          <cell r="C5635">
            <v>0</v>
          </cell>
          <cell r="E5635">
            <v>0</v>
          </cell>
        </row>
        <row r="5636">
          <cell r="C5636">
            <v>0</v>
          </cell>
          <cell r="E5636">
            <v>0</v>
          </cell>
        </row>
        <row r="5637">
          <cell r="C5637">
            <v>0</v>
          </cell>
          <cell r="E5637">
            <v>0</v>
          </cell>
        </row>
        <row r="5638">
          <cell r="C5638">
            <v>0</v>
          </cell>
          <cell r="E5638">
            <v>0</v>
          </cell>
        </row>
        <row r="5639">
          <cell r="C5639">
            <v>0</v>
          </cell>
          <cell r="E5639">
            <v>0</v>
          </cell>
        </row>
        <row r="5640">
          <cell r="C5640">
            <v>0</v>
          </cell>
          <cell r="E5640">
            <v>0</v>
          </cell>
        </row>
        <row r="5641">
          <cell r="C5641">
            <v>0</v>
          </cell>
          <cell r="E5641">
            <v>0</v>
          </cell>
        </row>
        <row r="5642">
          <cell r="C5642">
            <v>0</v>
          </cell>
          <cell r="E5642">
            <v>0</v>
          </cell>
        </row>
        <row r="5643">
          <cell r="C5643">
            <v>0</v>
          </cell>
          <cell r="E5643">
            <v>0</v>
          </cell>
        </row>
        <row r="5644">
          <cell r="C5644">
            <v>0</v>
          </cell>
          <cell r="E5644">
            <v>0</v>
          </cell>
        </row>
        <row r="5645">
          <cell r="C5645">
            <v>0</v>
          </cell>
          <cell r="E5645">
            <v>0</v>
          </cell>
        </row>
        <row r="5646">
          <cell r="C5646">
            <v>0</v>
          </cell>
          <cell r="E5646">
            <v>0</v>
          </cell>
        </row>
        <row r="5647">
          <cell r="C5647">
            <v>0</v>
          </cell>
          <cell r="E5647">
            <v>0</v>
          </cell>
        </row>
        <row r="5648">
          <cell r="C5648">
            <v>0</v>
          </cell>
          <cell r="E5648">
            <v>0</v>
          </cell>
        </row>
        <row r="5649">
          <cell r="C5649">
            <v>0</v>
          </cell>
          <cell r="E5649">
            <v>0</v>
          </cell>
        </row>
        <row r="5650">
          <cell r="C5650">
            <v>0</v>
          </cell>
          <cell r="E5650">
            <v>0</v>
          </cell>
        </row>
        <row r="5651">
          <cell r="C5651">
            <v>0</v>
          </cell>
          <cell r="E5651">
            <v>0</v>
          </cell>
        </row>
        <row r="5652">
          <cell r="C5652">
            <v>0</v>
          </cell>
          <cell r="E5652">
            <v>0</v>
          </cell>
        </row>
        <row r="5653">
          <cell r="C5653">
            <v>0</v>
          </cell>
          <cell r="E5653">
            <v>0</v>
          </cell>
        </row>
        <row r="5654">
          <cell r="C5654">
            <v>0</v>
          </cell>
          <cell r="E5654">
            <v>0</v>
          </cell>
        </row>
        <row r="5655">
          <cell r="C5655">
            <v>0</v>
          </cell>
          <cell r="E5655">
            <v>0</v>
          </cell>
        </row>
        <row r="5656">
          <cell r="C5656">
            <v>0</v>
          </cell>
          <cell r="E5656">
            <v>0</v>
          </cell>
        </row>
        <row r="5657">
          <cell r="C5657">
            <v>0</v>
          </cell>
          <cell r="E5657">
            <v>0</v>
          </cell>
        </row>
        <row r="5658">
          <cell r="C5658">
            <v>0</v>
          </cell>
          <cell r="E5658">
            <v>0</v>
          </cell>
        </row>
        <row r="5659">
          <cell r="C5659">
            <v>0</v>
          </cell>
          <cell r="E5659">
            <v>0</v>
          </cell>
        </row>
        <row r="5660">
          <cell r="C5660">
            <v>0</v>
          </cell>
          <cell r="E5660">
            <v>0</v>
          </cell>
        </row>
        <row r="5661">
          <cell r="C5661">
            <v>0</v>
          </cell>
          <cell r="E5661">
            <v>0</v>
          </cell>
        </row>
        <row r="5662">
          <cell r="C5662">
            <v>0</v>
          </cell>
          <cell r="E5662">
            <v>0</v>
          </cell>
        </row>
        <row r="5663">
          <cell r="C5663">
            <v>0</v>
          </cell>
          <cell r="E5663">
            <v>0</v>
          </cell>
        </row>
        <row r="5664">
          <cell r="C5664">
            <v>0</v>
          </cell>
          <cell r="E5664">
            <v>0</v>
          </cell>
        </row>
        <row r="5665">
          <cell r="C5665">
            <v>0</v>
          </cell>
          <cell r="E5665">
            <v>0</v>
          </cell>
        </row>
        <row r="5666">
          <cell r="C5666">
            <v>0</v>
          </cell>
          <cell r="E5666">
            <v>0</v>
          </cell>
        </row>
        <row r="5667">
          <cell r="C5667">
            <v>0</v>
          </cell>
          <cell r="E5667">
            <v>0</v>
          </cell>
        </row>
        <row r="5668">
          <cell r="C5668">
            <v>0</v>
          </cell>
          <cell r="E5668">
            <v>0</v>
          </cell>
        </row>
        <row r="5669">
          <cell r="C5669">
            <v>0</v>
          </cell>
          <cell r="E5669">
            <v>0</v>
          </cell>
        </row>
        <row r="5670">
          <cell r="C5670">
            <v>0</v>
          </cell>
          <cell r="E5670">
            <v>0</v>
          </cell>
        </row>
        <row r="5671">
          <cell r="C5671">
            <v>0</v>
          </cell>
          <cell r="E5671">
            <v>0</v>
          </cell>
        </row>
        <row r="5672">
          <cell r="C5672">
            <v>0</v>
          </cell>
          <cell r="E5672">
            <v>0</v>
          </cell>
        </row>
        <row r="5673">
          <cell r="C5673">
            <v>0</v>
          </cell>
          <cell r="E5673">
            <v>0</v>
          </cell>
        </row>
        <row r="5674">
          <cell r="C5674">
            <v>0</v>
          </cell>
          <cell r="E5674">
            <v>0</v>
          </cell>
        </row>
        <row r="5675">
          <cell r="C5675">
            <v>0</v>
          </cell>
          <cell r="E5675">
            <v>0</v>
          </cell>
        </row>
        <row r="5676">
          <cell r="C5676">
            <v>0</v>
          </cell>
          <cell r="E5676">
            <v>0</v>
          </cell>
        </row>
        <row r="5677">
          <cell r="C5677">
            <v>0</v>
          </cell>
          <cell r="E5677">
            <v>0</v>
          </cell>
        </row>
        <row r="5678">
          <cell r="C5678">
            <v>0</v>
          </cell>
          <cell r="E5678">
            <v>0</v>
          </cell>
        </row>
        <row r="5679">
          <cell r="C5679">
            <v>0</v>
          </cell>
          <cell r="E5679">
            <v>0</v>
          </cell>
        </row>
        <row r="5680">
          <cell r="C5680">
            <v>0</v>
          </cell>
          <cell r="E5680">
            <v>0</v>
          </cell>
        </row>
        <row r="5681">
          <cell r="C5681">
            <v>0</v>
          </cell>
          <cell r="E5681">
            <v>0</v>
          </cell>
        </row>
        <row r="5682">
          <cell r="C5682">
            <v>0</v>
          </cell>
          <cell r="E5682">
            <v>0</v>
          </cell>
        </row>
        <row r="5683">
          <cell r="C5683">
            <v>0</v>
          </cell>
          <cell r="E5683">
            <v>0</v>
          </cell>
        </row>
        <row r="5684">
          <cell r="C5684">
            <v>0</v>
          </cell>
          <cell r="E5684">
            <v>0</v>
          </cell>
        </row>
        <row r="5685">
          <cell r="C5685">
            <v>0</v>
          </cell>
          <cell r="E5685">
            <v>0</v>
          </cell>
        </row>
        <row r="5686">
          <cell r="C5686">
            <v>0</v>
          </cell>
          <cell r="E5686">
            <v>0</v>
          </cell>
        </row>
        <row r="5687">
          <cell r="C5687">
            <v>0</v>
          </cell>
          <cell r="E5687">
            <v>0</v>
          </cell>
        </row>
        <row r="5688">
          <cell r="C5688">
            <v>0</v>
          </cell>
          <cell r="E5688">
            <v>0</v>
          </cell>
        </row>
        <row r="5689">
          <cell r="C5689">
            <v>0</v>
          </cell>
          <cell r="E5689">
            <v>0</v>
          </cell>
        </row>
        <row r="5690">
          <cell r="C5690">
            <v>0</v>
          </cell>
          <cell r="E5690">
            <v>0</v>
          </cell>
        </row>
        <row r="5691">
          <cell r="C5691">
            <v>0</v>
          </cell>
          <cell r="E5691">
            <v>0</v>
          </cell>
        </row>
        <row r="5692">
          <cell r="C5692">
            <v>0</v>
          </cell>
          <cell r="E5692">
            <v>0</v>
          </cell>
        </row>
        <row r="5693">
          <cell r="C5693">
            <v>0</v>
          </cell>
          <cell r="E5693">
            <v>0</v>
          </cell>
        </row>
        <row r="5694">
          <cell r="C5694">
            <v>0</v>
          </cell>
          <cell r="E5694">
            <v>0</v>
          </cell>
        </row>
        <row r="5695">
          <cell r="C5695">
            <v>0</v>
          </cell>
          <cell r="E5695">
            <v>0</v>
          </cell>
        </row>
        <row r="5696">
          <cell r="C5696">
            <v>0</v>
          </cell>
          <cell r="E5696">
            <v>0</v>
          </cell>
        </row>
        <row r="5697">
          <cell r="C5697">
            <v>0</v>
          </cell>
          <cell r="E5697">
            <v>0</v>
          </cell>
        </row>
        <row r="5698">
          <cell r="C5698">
            <v>0</v>
          </cell>
          <cell r="E5698">
            <v>0</v>
          </cell>
        </row>
        <row r="5699">
          <cell r="C5699">
            <v>0</v>
          </cell>
          <cell r="E5699">
            <v>0</v>
          </cell>
        </row>
        <row r="5700">
          <cell r="C5700">
            <v>0</v>
          </cell>
          <cell r="E5700">
            <v>0</v>
          </cell>
        </row>
        <row r="5701">
          <cell r="C5701">
            <v>0</v>
          </cell>
          <cell r="E5701">
            <v>0</v>
          </cell>
        </row>
        <row r="5702">
          <cell r="C5702">
            <v>0</v>
          </cell>
          <cell r="E5702">
            <v>0</v>
          </cell>
        </row>
        <row r="5703">
          <cell r="C5703">
            <v>0</v>
          </cell>
          <cell r="E5703">
            <v>0</v>
          </cell>
        </row>
        <row r="5704">
          <cell r="C5704">
            <v>0</v>
          </cell>
          <cell r="E5704">
            <v>0</v>
          </cell>
        </row>
        <row r="5705">
          <cell r="C5705">
            <v>0</v>
          </cell>
          <cell r="E5705">
            <v>0</v>
          </cell>
        </row>
        <row r="5706">
          <cell r="C5706">
            <v>0</v>
          </cell>
          <cell r="E5706">
            <v>0</v>
          </cell>
        </row>
        <row r="5707">
          <cell r="C5707">
            <v>0</v>
          </cell>
          <cell r="E5707">
            <v>0</v>
          </cell>
        </row>
        <row r="5708">
          <cell r="C5708">
            <v>0</v>
          </cell>
          <cell r="E5708">
            <v>0</v>
          </cell>
        </row>
        <row r="5709">
          <cell r="C5709">
            <v>0</v>
          </cell>
          <cell r="E5709">
            <v>0</v>
          </cell>
        </row>
        <row r="5710">
          <cell r="C5710">
            <v>0</v>
          </cell>
          <cell r="E5710">
            <v>0</v>
          </cell>
        </row>
        <row r="5711">
          <cell r="C5711">
            <v>0</v>
          </cell>
          <cell r="E5711">
            <v>0</v>
          </cell>
        </row>
        <row r="5712">
          <cell r="C5712">
            <v>0</v>
          </cell>
          <cell r="E5712">
            <v>0</v>
          </cell>
        </row>
        <row r="5713">
          <cell r="C5713">
            <v>0</v>
          </cell>
          <cell r="E5713">
            <v>0</v>
          </cell>
        </row>
        <row r="5714">
          <cell r="C5714">
            <v>0</v>
          </cell>
          <cell r="E5714">
            <v>0</v>
          </cell>
        </row>
        <row r="5715">
          <cell r="C5715">
            <v>0</v>
          </cell>
          <cell r="E5715">
            <v>0</v>
          </cell>
        </row>
        <row r="5716">
          <cell r="C5716">
            <v>0</v>
          </cell>
          <cell r="E5716">
            <v>0</v>
          </cell>
        </row>
        <row r="5717">
          <cell r="C5717">
            <v>0</v>
          </cell>
          <cell r="E5717">
            <v>0</v>
          </cell>
        </row>
        <row r="5718">
          <cell r="C5718">
            <v>0</v>
          </cell>
          <cell r="E5718">
            <v>0</v>
          </cell>
        </row>
        <row r="5719">
          <cell r="C5719">
            <v>0</v>
          </cell>
          <cell r="E5719">
            <v>0</v>
          </cell>
        </row>
        <row r="5720">
          <cell r="C5720">
            <v>0</v>
          </cell>
          <cell r="E5720">
            <v>0</v>
          </cell>
        </row>
        <row r="5721">
          <cell r="C5721">
            <v>0</v>
          </cell>
          <cell r="E5721">
            <v>0</v>
          </cell>
        </row>
        <row r="5722">
          <cell r="C5722">
            <v>0</v>
          </cell>
          <cell r="E5722">
            <v>0</v>
          </cell>
        </row>
        <row r="5723">
          <cell r="C5723">
            <v>0</v>
          </cell>
          <cell r="E5723">
            <v>0</v>
          </cell>
        </row>
        <row r="5724">
          <cell r="C5724">
            <v>0</v>
          </cell>
          <cell r="E5724">
            <v>0</v>
          </cell>
        </row>
        <row r="5725">
          <cell r="C5725">
            <v>0</v>
          </cell>
          <cell r="E5725">
            <v>0</v>
          </cell>
        </row>
        <row r="5726">
          <cell r="C5726">
            <v>0</v>
          </cell>
          <cell r="E5726">
            <v>0</v>
          </cell>
        </row>
        <row r="5727">
          <cell r="C5727">
            <v>0</v>
          </cell>
          <cell r="E5727">
            <v>0</v>
          </cell>
        </row>
        <row r="5728">
          <cell r="C5728">
            <v>0</v>
          </cell>
          <cell r="E5728">
            <v>0</v>
          </cell>
        </row>
        <row r="5729">
          <cell r="C5729">
            <v>0</v>
          </cell>
          <cell r="E5729">
            <v>0</v>
          </cell>
        </row>
        <row r="5730">
          <cell r="C5730">
            <v>0</v>
          </cell>
          <cell r="E5730">
            <v>0</v>
          </cell>
        </row>
        <row r="5731">
          <cell r="C5731">
            <v>0</v>
          </cell>
          <cell r="E5731">
            <v>0</v>
          </cell>
        </row>
        <row r="5732">
          <cell r="C5732">
            <v>0</v>
          </cell>
          <cell r="E5732">
            <v>0</v>
          </cell>
        </row>
        <row r="5733">
          <cell r="C5733">
            <v>0</v>
          </cell>
          <cell r="E5733">
            <v>0</v>
          </cell>
        </row>
        <row r="5734">
          <cell r="C5734">
            <v>0</v>
          </cell>
          <cell r="E5734">
            <v>0</v>
          </cell>
        </row>
        <row r="5735">
          <cell r="C5735">
            <v>0</v>
          </cell>
          <cell r="E5735">
            <v>0</v>
          </cell>
        </row>
        <row r="5736">
          <cell r="C5736">
            <v>0</v>
          </cell>
          <cell r="E5736">
            <v>0</v>
          </cell>
        </row>
        <row r="5737">
          <cell r="C5737">
            <v>0</v>
          </cell>
          <cell r="E5737">
            <v>0</v>
          </cell>
        </row>
        <row r="5738">
          <cell r="C5738">
            <v>0</v>
          </cell>
          <cell r="E5738">
            <v>0</v>
          </cell>
        </row>
        <row r="5739">
          <cell r="C5739">
            <v>0</v>
          </cell>
          <cell r="E5739">
            <v>0</v>
          </cell>
        </row>
        <row r="5740">
          <cell r="C5740">
            <v>0</v>
          </cell>
          <cell r="E5740">
            <v>0</v>
          </cell>
        </row>
        <row r="5741">
          <cell r="C5741">
            <v>0</v>
          </cell>
          <cell r="E5741">
            <v>0</v>
          </cell>
        </row>
        <row r="5742">
          <cell r="C5742">
            <v>0</v>
          </cell>
          <cell r="E5742">
            <v>0</v>
          </cell>
        </row>
        <row r="5743">
          <cell r="C5743">
            <v>0</v>
          </cell>
          <cell r="E5743">
            <v>0</v>
          </cell>
        </row>
        <row r="5744">
          <cell r="C5744">
            <v>0</v>
          </cell>
          <cell r="E5744">
            <v>0</v>
          </cell>
        </row>
        <row r="5745">
          <cell r="C5745">
            <v>0</v>
          </cell>
          <cell r="E5745">
            <v>0</v>
          </cell>
        </row>
        <row r="5746">
          <cell r="C5746">
            <v>0</v>
          </cell>
          <cell r="E5746">
            <v>0</v>
          </cell>
        </row>
        <row r="5747">
          <cell r="C5747">
            <v>0</v>
          </cell>
          <cell r="E5747">
            <v>0</v>
          </cell>
        </row>
        <row r="5748">
          <cell r="C5748">
            <v>0</v>
          </cell>
          <cell r="E5748">
            <v>0</v>
          </cell>
        </row>
        <row r="5749">
          <cell r="C5749">
            <v>0</v>
          </cell>
          <cell r="E5749">
            <v>0</v>
          </cell>
        </row>
        <row r="5750">
          <cell r="C5750">
            <v>0</v>
          </cell>
          <cell r="E5750">
            <v>0</v>
          </cell>
        </row>
        <row r="5751">
          <cell r="C5751">
            <v>0</v>
          </cell>
          <cell r="E5751">
            <v>0</v>
          </cell>
        </row>
        <row r="5752">
          <cell r="C5752">
            <v>0</v>
          </cell>
          <cell r="E5752">
            <v>0</v>
          </cell>
        </row>
        <row r="5753">
          <cell r="C5753">
            <v>0</v>
          </cell>
          <cell r="E5753">
            <v>0</v>
          </cell>
        </row>
        <row r="5754">
          <cell r="C5754">
            <v>0</v>
          </cell>
          <cell r="E5754">
            <v>0</v>
          </cell>
        </row>
        <row r="5755">
          <cell r="C5755">
            <v>0</v>
          </cell>
          <cell r="E5755">
            <v>0</v>
          </cell>
        </row>
        <row r="5756">
          <cell r="C5756">
            <v>0</v>
          </cell>
          <cell r="E5756">
            <v>0</v>
          </cell>
        </row>
        <row r="5757">
          <cell r="C5757">
            <v>0</v>
          </cell>
          <cell r="E5757">
            <v>0</v>
          </cell>
        </row>
        <row r="5758">
          <cell r="C5758">
            <v>0</v>
          </cell>
          <cell r="E5758">
            <v>0</v>
          </cell>
        </row>
        <row r="5759">
          <cell r="C5759">
            <v>0</v>
          </cell>
          <cell r="E5759">
            <v>0</v>
          </cell>
        </row>
        <row r="5760">
          <cell r="C5760">
            <v>0</v>
          </cell>
          <cell r="E5760">
            <v>0</v>
          </cell>
        </row>
        <row r="5761">
          <cell r="C5761">
            <v>0</v>
          </cell>
          <cell r="E5761">
            <v>0</v>
          </cell>
        </row>
        <row r="5762">
          <cell r="C5762">
            <v>0</v>
          </cell>
          <cell r="E5762">
            <v>0</v>
          </cell>
        </row>
        <row r="5763">
          <cell r="C5763">
            <v>0</v>
          </cell>
          <cell r="E5763">
            <v>0</v>
          </cell>
        </row>
        <row r="5764">
          <cell r="C5764">
            <v>0</v>
          </cell>
          <cell r="E5764">
            <v>0</v>
          </cell>
        </row>
        <row r="5765">
          <cell r="C5765">
            <v>0</v>
          </cell>
          <cell r="E5765">
            <v>0</v>
          </cell>
        </row>
        <row r="5766">
          <cell r="C5766">
            <v>0</v>
          </cell>
          <cell r="E5766">
            <v>0</v>
          </cell>
        </row>
        <row r="5767">
          <cell r="C5767">
            <v>0</v>
          </cell>
          <cell r="E5767">
            <v>0</v>
          </cell>
        </row>
        <row r="5768">
          <cell r="C5768">
            <v>0</v>
          </cell>
          <cell r="E5768">
            <v>0</v>
          </cell>
        </row>
        <row r="5769">
          <cell r="C5769">
            <v>0</v>
          </cell>
          <cell r="E5769">
            <v>0</v>
          </cell>
        </row>
        <row r="5770">
          <cell r="C5770">
            <v>0</v>
          </cell>
          <cell r="E5770">
            <v>0</v>
          </cell>
        </row>
        <row r="5771">
          <cell r="C5771">
            <v>0</v>
          </cell>
          <cell r="E5771">
            <v>0</v>
          </cell>
        </row>
        <row r="5772">
          <cell r="C5772">
            <v>0</v>
          </cell>
          <cell r="E5772">
            <v>0</v>
          </cell>
        </row>
        <row r="5773">
          <cell r="C5773">
            <v>0</v>
          </cell>
          <cell r="E5773">
            <v>0</v>
          </cell>
        </row>
        <row r="5774">
          <cell r="C5774">
            <v>0</v>
          </cell>
          <cell r="E5774">
            <v>0</v>
          </cell>
        </row>
        <row r="5775">
          <cell r="C5775">
            <v>0</v>
          </cell>
          <cell r="E5775">
            <v>0</v>
          </cell>
        </row>
        <row r="5776">
          <cell r="C5776">
            <v>0</v>
          </cell>
          <cell r="E5776">
            <v>0</v>
          </cell>
        </row>
        <row r="5777">
          <cell r="C5777">
            <v>0</v>
          </cell>
          <cell r="E5777">
            <v>0</v>
          </cell>
        </row>
        <row r="5778">
          <cell r="C5778">
            <v>0</v>
          </cell>
          <cell r="E5778">
            <v>0</v>
          </cell>
        </row>
        <row r="5779">
          <cell r="C5779">
            <v>0</v>
          </cell>
          <cell r="E5779">
            <v>0</v>
          </cell>
        </row>
        <row r="5780">
          <cell r="C5780">
            <v>0</v>
          </cell>
          <cell r="E5780">
            <v>0</v>
          </cell>
        </row>
        <row r="5781">
          <cell r="C5781">
            <v>0</v>
          </cell>
          <cell r="E5781">
            <v>0</v>
          </cell>
        </row>
        <row r="5782">
          <cell r="C5782">
            <v>0</v>
          </cell>
          <cell r="E5782">
            <v>0</v>
          </cell>
        </row>
        <row r="5783">
          <cell r="C5783">
            <v>0</v>
          </cell>
          <cell r="E5783">
            <v>0</v>
          </cell>
        </row>
        <row r="5784">
          <cell r="C5784">
            <v>0</v>
          </cell>
          <cell r="E5784">
            <v>0</v>
          </cell>
        </row>
        <row r="5785">
          <cell r="C5785">
            <v>0</v>
          </cell>
          <cell r="E5785">
            <v>0</v>
          </cell>
        </row>
        <row r="5786">
          <cell r="C5786">
            <v>0</v>
          </cell>
          <cell r="E5786">
            <v>0</v>
          </cell>
        </row>
        <row r="5787">
          <cell r="C5787">
            <v>0</v>
          </cell>
          <cell r="E5787">
            <v>0</v>
          </cell>
        </row>
        <row r="5788">
          <cell r="C5788">
            <v>0</v>
          </cell>
          <cell r="E5788">
            <v>0</v>
          </cell>
        </row>
        <row r="5789">
          <cell r="C5789">
            <v>0</v>
          </cell>
          <cell r="E5789">
            <v>0</v>
          </cell>
        </row>
        <row r="5790">
          <cell r="C5790">
            <v>0</v>
          </cell>
          <cell r="E5790">
            <v>0</v>
          </cell>
        </row>
        <row r="5791">
          <cell r="C5791">
            <v>0</v>
          </cell>
          <cell r="E5791">
            <v>0</v>
          </cell>
        </row>
        <row r="5792">
          <cell r="C5792">
            <v>0</v>
          </cell>
          <cell r="E5792">
            <v>0</v>
          </cell>
        </row>
        <row r="5793">
          <cell r="C5793">
            <v>0</v>
          </cell>
          <cell r="E5793">
            <v>0</v>
          </cell>
        </row>
        <row r="5794">
          <cell r="C5794">
            <v>0</v>
          </cell>
          <cell r="E5794">
            <v>0</v>
          </cell>
        </row>
        <row r="5795">
          <cell r="C5795">
            <v>0</v>
          </cell>
          <cell r="E5795">
            <v>0</v>
          </cell>
        </row>
        <row r="5796">
          <cell r="C5796">
            <v>0</v>
          </cell>
          <cell r="E5796">
            <v>0</v>
          </cell>
        </row>
        <row r="5797">
          <cell r="C5797">
            <v>0</v>
          </cell>
          <cell r="E5797">
            <v>0</v>
          </cell>
        </row>
        <row r="5798">
          <cell r="C5798">
            <v>0</v>
          </cell>
          <cell r="E5798">
            <v>0</v>
          </cell>
        </row>
        <row r="5799">
          <cell r="C5799">
            <v>0</v>
          </cell>
          <cell r="E5799">
            <v>0</v>
          </cell>
        </row>
        <row r="5800">
          <cell r="C5800">
            <v>0</v>
          </cell>
          <cell r="E5800">
            <v>0</v>
          </cell>
        </row>
        <row r="5801">
          <cell r="C5801">
            <v>0</v>
          </cell>
          <cell r="E5801">
            <v>0</v>
          </cell>
        </row>
        <row r="5802">
          <cell r="C5802">
            <v>0</v>
          </cell>
          <cell r="E5802">
            <v>0</v>
          </cell>
        </row>
        <row r="5803">
          <cell r="C5803">
            <v>0</v>
          </cell>
          <cell r="E5803">
            <v>0</v>
          </cell>
        </row>
        <row r="5804">
          <cell r="C5804">
            <v>0</v>
          </cell>
          <cell r="E5804">
            <v>0</v>
          </cell>
        </row>
        <row r="5805">
          <cell r="C5805">
            <v>0</v>
          </cell>
          <cell r="E5805">
            <v>0</v>
          </cell>
        </row>
        <row r="5806">
          <cell r="C5806">
            <v>0</v>
          </cell>
          <cell r="E5806">
            <v>0</v>
          </cell>
        </row>
        <row r="5807">
          <cell r="C5807">
            <v>0</v>
          </cell>
          <cell r="E5807">
            <v>0</v>
          </cell>
        </row>
        <row r="5808">
          <cell r="C5808">
            <v>0</v>
          </cell>
          <cell r="E5808">
            <v>0</v>
          </cell>
        </row>
        <row r="5809">
          <cell r="C5809">
            <v>0</v>
          </cell>
          <cell r="E5809">
            <v>0</v>
          </cell>
        </row>
        <row r="5810">
          <cell r="C5810">
            <v>0</v>
          </cell>
          <cell r="E5810">
            <v>0</v>
          </cell>
        </row>
        <row r="5811">
          <cell r="C5811">
            <v>0</v>
          </cell>
          <cell r="E5811">
            <v>0</v>
          </cell>
        </row>
        <row r="5812">
          <cell r="C5812">
            <v>0</v>
          </cell>
          <cell r="E5812">
            <v>0</v>
          </cell>
        </row>
        <row r="5813">
          <cell r="C5813">
            <v>0</v>
          </cell>
          <cell r="E5813">
            <v>0</v>
          </cell>
        </row>
        <row r="5814">
          <cell r="C5814">
            <v>0</v>
          </cell>
          <cell r="E5814">
            <v>0</v>
          </cell>
        </row>
        <row r="5815">
          <cell r="C5815">
            <v>0</v>
          </cell>
          <cell r="E5815">
            <v>0</v>
          </cell>
        </row>
        <row r="5816">
          <cell r="C5816">
            <v>0</v>
          </cell>
          <cell r="E5816">
            <v>0</v>
          </cell>
        </row>
        <row r="5817">
          <cell r="C5817">
            <v>0</v>
          </cell>
          <cell r="E5817">
            <v>0</v>
          </cell>
        </row>
        <row r="5818">
          <cell r="C5818">
            <v>0</v>
          </cell>
          <cell r="E5818">
            <v>0</v>
          </cell>
        </row>
        <row r="5819">
          <cell r="C5819">
            <v>0</v>
          </cell>
          <cell r="E5819">
            <v>0</v>
          </cell>
        </row>
        <row r="5820">
          <cell r="C5820">
            <v>0</v>
          </cell>
          <cell r="E5820">
            <v>0</v>
          </cell>
        </row>
        <row r="5821">
          <cell r="C5821">
            <v>0</v>
          </cell>
          <cell r="E5821">
            <v>0</v>
          </cell>
        </row>
        <row r="5822">
          <cell r="C5822">
            <v>0</v>
          </cell>
          <cell r="E5822">
            <v>0</v>
          </cell>
        </row>
        <row r="5823">
          <cell r="C5823">
            <v>0</v>
          </cell>
          <cell r="E5823">
            <v>0</v>
          </cell>
        </row>
        <row r="5824">
          <cell r="C5824">
            <v>0</v>
          </cell>
          <cell r="E5824">
            <v>0</v>
          </cell>
        </row>
        <row r="5825">
          <cell r="C5825">
            <v>0</v>
          </cell>
          <cell r="E5825">
            <v>0</v>
          </cell>
        </row>
        <row r="5826">
          <cell r="C5826">
            <v>0</v>
          </cell>
          <cell r="E5826">
            <v>0</v>
          </cell>
        </row>
        <row r="5827">
          <cell r="C5827">
            <v>0</v>
          </cell>
          <cell r="E5827">
            <v>0</v>
          </cell>
        </row>
        <row r="5828">
          <cell r="C5828">
            <v>0</v>
          </cell>
          <cell r="E5828">
            <v>0</v>
          </cell>
        </row>
        <row r="5829">
          <cell r="C5829">
            <v>0</v>
          </cell>
          <cell r="E5829">
            <v>0</v>
          </cell>
        </row>
        <row r="5830">
          <cell r="C5830">
            <v>0</v>
          </cell>
          <cell r="E5830">
            <v>0</v>
          </cell>
        </row>
        <row r="5831">
          <cell r="C5831">
            <v>0</v>
          </cell>
          <cell r="E5831">
            <v>0</v>
          </cell>
        </row>
        <row r="5832">
          <cell r="C5832">
            <v>0</v>
          </cell>
          <cell r="E5832">
            <v>0</v>
          </cell>
        </row>
        <row r="5833">
          <cell r="C5833">
            <v>0</v>
          </cell>
          <cell r="E5833">
            <v>0</v>
          </cell>
        </row>
        <row r="5834">
          <cell r="C5834">
            <v>0</v>
          </cell>
          <cell r="E5834">
            <v>0</v>
          </cell>
        </row>
        <row r="5835">
          <cell r="C5835">
            <v>0</v>
          </cell>
          <cell r="E5835">
            <v>0</v>
          </cell>
        </row>
        <row r="5836">
          <cell r="C5836">
            <v>0</v>
          </cell>
          <cell r="E5836">
            <v>0</v>
          </cell>
        </row>
        <row r="5837">
          <cell r="C5837">
            <v>0</v>
          </cell>
          <cell r="E5837">
            <v>0</v>
          </cell>
        </row>
        <row r="5838">
          <cell r="C5838">
            <v>0</v>
          </cell>
          <cell r="E5838">
            <v>0</v>
          </cell>
        </row>
        <row r="5839">
          <cell r="C5839">
            <v>0</v>
          </cell>
          <cell r="E5839">
            <v>0</v>
          </cell>
        </row>
        <row r="5840">
          <cell r="C5840">
            <v>0</v>
          </cell>
          <cell r="E5840">
            <v>0</v>
          </cell>
        </row>
        <row r="5841">
          <cell r="C5841">
            <v>0</v>
          </cell>
          <cell r="E5841">
            <v>0</v>
          </cell>
        </row>
        <row r="5842">
          <cell r="C5842">
            <v>0</v>
          </cell>
          <cell r="E5842">
            <v>0</v>
          </cell>
        </row>
        <row r="5843">
          <cell r="C5843">
            <v>0</v>
          </cell>
          <cell r="E5843">
            <v>0</v>
          </cell>
        </row>
        <row r="5844">
          <cell r="C5844">
            <v>0</v>
          </cell>
          <cell r="E5844">
            <v>0</v>
          </cell>
        </row>
        <row r="5845">
          <cell r="C5845">
            <v>0</v>
          </cell>
          <cell r="E5845">
            <v>0</v>
          </cell>
        </row>
        <row r="5846">
          <cell r="C5846">
            <v>0</v>
          </cell>
          <cell r="E5846">
            <v>0</v>
          </cell>
        </row>
        <row r="5847">
          <cell r="C5847">
            <v>0</v>
          </cell>
          <cell r="E5847">
            <v>0</v>
          </cell>
        </row>
        <row r="5848">
          <cell r="C5848">
            <v>0</v>
          </cell>
          <cell r="E5848">
            <v>0</v>
          </cell>
        </row>
        <row r="5849">
          <cell r="C5849">
            <v>0</v>
          </cell>
          <cell r="E5849">
            <v>0</v>
          </cell>
        </row>
        <row r="5850">
          <cell r="C5850">
            <v>0</v>
          </cell>
          <cell r="E5850">
            <v>0</v>
          </cell>
        </row>
        <row r="5851">
          <cell r="C5851">
            <v>0</v>
          </cell>
          <cell r="E5851">
            <v>0</v>
          </cell>
        </row>
        <row r="5852">
          <cell r="C5852">
            <v>0</v>
          </cell>
          <cell r="E5852">
            <v>0</v>
          </cell>
        </row>
        <row r="5853">
          <cell r="C5853">
            <v>0</v>
          </cell>
          <cell r="E5853">
            <v>0</v>
          </cell>
        </row>
        <row r="5854">
          <cell r="C5854">
            <v>0</v>
          </cell>
          <cell r="E5854">
            <v>0</v>
          </cell>
        </row>
        <row r="5855">
          <cell r="C5855">
            <v>0</v>
          </cell>
          <cell r="E5855">
            <v>0</v>
          </cell>
        </row>
        <row r="5856">
          <cell r="C5856">
            <v>0</v>
          </cell>
          <cell r="E5856">
            <v>0</v>
          </cell>
        </row>
        <row r="5857">
          <cell r="C5857">
            <v>0</v>
          </cell>
          <cell r="E5857">
            <v>0</v>
          </cell>
        </row>
        <row r="5858">
          <cell r="C5858">
            <v>0</v>
          </cell>
          <cell r="E5858">
            <v>0</v>
          </cell>
        </row>
        <row r="5859">
          <cell r="C5859">
            <v>0</v>
          </cell>
          <cell r="E5859">
            <v>0</v>
          </cell>
        </row>
        <row r="5860">
          <cell r="C5860">
            <v>0</v>
          </cell>
          <cell r="E5860">
            <v>0</v>
          </cell>
        </row>
        <row r="5861">
          <cell r="C5861">
            <v>0</v>
          </cell>
          <cell r="E5861">
            <v>0</v>
          </cell>
        </row>
        <row r="5862">
          <cell r="C5862">
            <v>0</v>
          </cell>
          <cell r="E5862">
            <v>0</v>
          </cell>
        </row>
        <row r="5863">
          <cell r="C5863">
            <v>0</v>
          </cell>
          <cell r="E5863">
            <v>0</v>
          </cell>
        </row>
        <row r="5864">
          <cell r="C5864">
            <v>0</v>
          </cell>
          <cell r="E5864">
            <v>0</v>
          </cell>
        </row>
        <row r="5865">
          <cell r="C5865">
            <v>0</v>
          </cell>
          <cell r="E5865">
            <v>0</v>
          </cell>
        </row>
        <row r="5866">
          <cell r="C5866">
            <v>0</v>
          </cell>
          <cell r="E5866">
            <v>0</v>
          </cell>
        </row>
        <row r="5867">
          <cell r="C5867">
            <v>0</v>
          </cell>
          <cell r="E5867">
            <v>0</v>
          </cell>
        </row>
        <row r="5868">
          <cell r="C5868">
            <v>0</v>
          </cell>
          <cell r="E5868">
            <v>0</v>
          </cell>
        </row>
        <row r="5869">
          <cell r="C5869">
            <v>0</v>
          </cell>
          <cell r="E5869">
            <v>0</v>
          </cell>
        </row>
        <row r="5870">
          <cell r="C5870">
            <v>0</v>
          </cell>
          <cell r="E5870">
            <v>0</v>
          </cell>
        </row>
        <row r="5871">
          <cell r="C5871">
            <v>0</v>
          </cell>
          <cell r="E5871">
            <v>0</v>
          </cell>
        </row>
        <row r="5872">
          <cell r="C5872">
            <v>0</v>
          </cell>
          <cell r="E5872">
            <v>0</v>
          </cell>
        </row>
        <row r="5873">
          <cell r="C5873">
            <v>0</v>
          </cell>
          <cell r="E5873">
            <v>0</v>
          </cell>
        </row>
        <row r="5874">
          <cell r="C5874">
            <v>0</v>
          </cell>
          <cell r="E5874">
            <v>0</v>
          </cell>
        </row>
        <row r="5875">
          <cell r="C5875">
            <v>0</v>
          </cell>
          <cell r="E5875">
            <v>0</v>
          </cell>
        </row>
        <row r="5876">
          <cell r="C5876">
            <v>0</v>
          </cell>
          <cell r="E5876">
            <v>0</v>
          </cell>
        </row>
        <row r="5877">
          <cell r="C5877">
            <v>0</v>
          </cell>
          <cell r="E5877">
            <v>0</v>
          </cell>
        </row>
        <row r="5878">
          <cell r="C5878">
            <v>0</v>
          </cell>
          <cell r="E5878">
            <v>0</v>
          </cell>
        </row>
        <row r="5879">
          <cell r="C5879">
            <v>0</v>
          </cell>
          <cell r="E5879">
            <v>0</v>
          </cell>
        </row>
        <row r="5880">
          <cell r="C5880">
            <v>0</v>
          </cell>
          <cell r="E5880">
            <v>0</v>
          </cell>
        </row>
        <row r="5881">
          <cell r="C5881">
            <v>0</v>
          </cell>
          <cell r="E5881">
            <v>0</v>
          </cell>
        </row>
        <row r="5882">
          <cell r="C5882">
            <v>0</v>
          </cell>
          <cell r="E5882">
            <v>0</v>
          </cell>
        </row>
        <row r="5883">
          <cell r="C5883">
            <v>0</v>
          </cell>
          <cell r="E5883">
            <v>0</v>
          </cell>
        </row>
        <row r="5884">
          <cell r="C5884">
            <v>0</v>
          </cell>
          <cell r="E5884">
            <v>0</v>
          </cell>
        </row>
        <row r="5885">
          <cell r="C5885">
            <v>0</v>
          </cell>
          <cell r="E5885">
            <v>0</v>
          </cell>
        </row>
        <row r="5886">
          <cell r="C5886">
            <v>0</v>
          </cell>
          <cell r="E5886">
            <v>0</v>
          </cell>
        </row>
        <row r="5887">
          <cell r="C5887">
            <v>0</v>
          </cell>
          <cell r="E5887">
            <v>0</v>
          </cell>
        </row>
        <row r="5888">
          <cell r="C5888">
            <v>0</v>
          </cell>
          <cell r="E5888">
            <v>0</v>
          </cell>
        </row>
        <row r="5889">
          <cell r="C5889">
            <v>0</v>
          </cell>
          <cell r="E5889">
            <v>0</v>
          </cell>
        </row>
        <row r="5890">
          <cell r="C5890">
            <v>0</v>
          </cell>
          <cell r="E5890">
            <v>0</v>
          </cell>
        </row>
        <row r="5891">
          <cell r="C5891">
            <v>0</v>
          </cell>
          <cell r="E5891">
            <v>0</v>
          </cell>
        </row>
        <row r="5892">
          <cell r="C5892">
            <v>0</v>
          </cell>
          <cell r="E5892">
            <v>0</v>
          </cell>
        </row>
        <row r="5893">
          <cell r="C5893">
            <v>0</v>
          </cell>
          <cell r="E5893">
            <v>0</v>
          </cell>
        </row>
        <row r="5894">
          <cell r="C5894">
            <v>0</v>
          </cell>
          <cell r="E5894">
            <v>0</v>
          </cell>
        </row>
        <row r="5895">
          <cell r="C5895">
            <v>0</v>
          </cell>
          <cell r="E5895">
            <v>0</v>
          </cell>
        </row>
        <row r="5896">
          <cell r="C5896">
            <v>0</v>
          </cell>
          <cell r="E5896">
            <v>0</v>
          </cell>
        </row>
        <row r="5897">
          <cell r="C5897">
            <v>0</v>
          </cell>
          <cell r="E5897">
            <v>0</v>
          </cell>
        </row>
        <row r="5898">
          <cell r="C5898">
            <v>0</v>
          </cell>
          <cell r="E5898">
            <v>0</v>
          </cell>
        </row>
        <row r="5899">
          <cell r="C5899">
            <v>0</v>
          </cell>
          <cell r="E5899">
            <v>0</v>
          </cell>
        </row>
        <row r="5900">
          <cell r="C5900">
            <v>0</v>
          </cell>
          <cell r="E5900">
            <v>0</v>
          </cell>
        </row>
        <row r="5901">
          <cell r="C5901">
            <v>0</v>
          </cell>
          <cell r="E5901">
            <v>0</v>
          </cell>
        </row>
        <row r="5902">
          <cell r="C5902">
            <v>0</v>
          </cell>
          <cell r="E5902">
            <v>0</v>
          </cell>
        </row>
        <row r="5903">
          <cell r="C5903">
            <v>0</v>
          </cell>
          <cell r="E5903">
            <v>0</v>
          </cell>
        </row>
        <row r="5904">
          <cell r="C5904">
            <v>0</v>
          </cell>
          <cell r="E5904">
            <v>0</v>
          </cell>
        </row>
        <row r="5905">
          <cell r="C5905">
            <v>0</v>
          </cell>
          <cell r="E5905">
            <v>0</v>
          </cell>
        </row>
        <row r="5906">
          <cell r="C5906">
            <v>0</v>
          </cell>
          <cell r="E5906">
            <v>0</v>
          </cell>
        </row>
        <row r="5907">
          <cell r="C5907">
            <v>0</v>
          </cell>
          <cell r="E5907">
            <v>0</v>
          </cell>
        </row>
        <row r="5908">
          <cell r="C5908">
            <v>0</v>
          </cell>
          <cell r="E5908">
            <v>0</v>
          </cell>
        </row>
        <row r="5909">
          <cell r="C5909">
            <v>0</v>
          </cell>
          <cell r="E5909">
            <v>0</v>
          </cell>
        </row>
        <row r="5910">
          <cell r="C5910">
            <v>0</v>
          </cell>
          <cell r="E5910">
            <v>0</v>
          </cell>
        </row>
        <row r="5911">
          <cell r="C5911">
            <v>0</v>
          </cell>
          <cell r="E5911">
            <v>0</v>
          </cell>
        </row>
        <row r="5912">
          <cell r="C5912">
            <v>0</v>
          </cell>
          <cell r="E5912">
            <v>0</v>
          </cell>
        </row>
        <row r="5913">
          <cell r="C5913">
            <v>0</v>
          </cell>
          <cell r="E5913">
            <v>0</v>
          </cell>
        </row>
        <row r="5914">
          <cell r="C5914">
            <v>0</v>
          </cell>
          <cell r="E5914">
            <v>0</v>
          </cell>
        </row>
        <row r="5915">
          <cell r="C5915">
            <v>0</v>
          </cell>
          <cell r="E5915">
            <v>0</v>
          </cell>
        </row>
        <row r="5916">
          <cell r="C5916">
            <v>0</v>
          </cell>
          <cell r="E5916">
            <v>0</v>
          </cell>
        </row>
        <row r="5917">
          <cell r="C5917">
            <v>0</v>
          </cell>
          <cell r="E5917">
            <v>0</v>
          </cell>
        </row>
        <row r="5918">
          <cell r="C5918">
            <v>0</v>
          </cell>
          <cell r="E5918">
            <v>0</v>
          </cell>
        </row>
        <row r="5919">
          <cell r="C5919">
            <v>0</v>
          </cell>
          <cell r="E5919">
            <v>0</v>
          </cell>
        </row>
        <row r="5920">
          <cell r="C5920">
            <v>0</v>
          </cell>
          <cell r="E5920">
            <v>0</v>
          </cell>
        </row>
        <row r="5921">
          <cell r="C5921">
            <v>0</v>
          </cell>
          <cell r="E5921">
            <v>0</v>
          </cell>
        </row>
        <row r="5922">
          <cell r="C5922">
            <v>0</v>
          </cell>
          <cell r="E5922">
            <v>0</v>
          </cell>
        </row>
        <row r="5923">
          <cell r="C5923">
            <v>0</v>
          </cell>
          <cell r="E5923">
            <v>0</v>
          </cell>
        </row>
        <row r="5924">
          <cell r="C5924">
            <v>0</v>
          </cell>
          <cell r="E5924">
            <v>0</v>
          </cell>
        </row>
        <row r="5925">
          <cell r="C5925">
            <v>0</v>
          </cell>
          <cell r="E5925">
            <v>0</v>
          </cell>
        </row>
        <row r="5926">
          <cell r="C5926">
            <v>0</v>
          </cell>
          <cell r="E5926">
            <v>0</v>
          </cell>
        </row>
        <row r="5927">
          <cell r="C5927">
            <v>0</v>
          </cell>
          <cell r="E5927">
            <v>0</v>
          </cell>
        </row>
        <row r="5928">
          <cell r="C5928">
            <v>0</v>
          </cell>
          <cell r="E5928">
            <v>0</v>
          </cell>
        </row>
        <row r="5929">
          <cell r="C5929">
            <v>0</v>
          </cell>
          <cell r="E5929">
            <v>0</v>
          </cell>
        </row>
        <row r="5930">
          <cell r="C5930">
            <v>0</v>
          </cell>
          <cell r="E5930">
            <v>0</v>
          </cell>
        </row>
        <row r="5931">
          <cell r="C5931">
            <v>0</v>
          </cell>
          <cell r="E5931">
            <v>0</v>
          </cell>
        </row>
        <row r="5932">
          <cell r="C5932">
            <v>0</v>
          </cell>
          <cell r="E5932">
            <v>0</v>
          </cell>
        </row>
        <row r="5933">
          <cell r="C5933">
            <v>0</v>
          </cell>
          <cell r="E5933">
            <v>0</v>
          </cell>
        </row>
        <row r="5934">
          <cell r="C5934">
            <v>0</v>
          </cell>
          <cell r="E5934">
            <v>0</v>
          </cell>
        </row>
        <row r="5935">
          <cell r="C5935">
            <v>0</v>
          </cell>
          <cell r="E5935">
            <v>0</v>
          </cell>
        </row>
        <row r="5936">
          <cell r="C5936">
            <v>0</v>
          </cell>
          <cell r="E5936">
            <v>0</v>
          </cell>
        </row>
        <row r="5937">
          <cell r="C5937">
            <v>0</v>
          </cell>
          <cell r="E5937">
            <v>0</v>
          </cell>
        </row>
        <row r="5938">
          <cell r="C5938">
            <v>0</v>
          </cell>
          <cell r="E5938">
            <v>0</v>
          </cell>
        </row>
        <row r="5939">
          <cell r="C5939">
            <v>0</v>
          </cell>
          <cell r="E5939">
            <v>0</v>
          </cell>
        </row>
        <row r="5940">
          <cell r="C5940">
            <v>0</v>
          </cell>
          <cell r="E5940">
            <v>0</v>
          </cell>
        </row>
        <row r="5941">
          <cell r="C5941">
            <v>0</v>
          </cell>
          <cell r="E5941">
            <v>0</v>
          </cell>
        </row>
        <row r="5942">
          <cell r="C5942">
            <v>0</v>
          </cell>
          <cell r="E5942">
            <v>0</v>
          </cell>
        </row>
        <row r="5943">
          <cell r="C5943">
            <v>0</v>
          </cell>
          <cell r="E5943">
            <v>0</v>
          </cell>
        </row>
        <row r="5944">
          <cell r="C5944">
            <v>0</v>
          </cell>
          <cell r="E5944">
            <v>0</v>
          </cell>
        </row>
        <row r="5945">
          <cell r="C5945">
            <v>0</v>
          </cell>
          <cell r="E5945">
            <v>0</v>
          </cell>
        </row>
        <row r="5946">
          <cell r="C5946">
            <v>0</v>
          </cell>
          <cell r="E5946">
            <v>0</v>
          </cell>
        </row>
        <row r="5947">
          <cell r="C5947">
            <v>0</v>
          </cell>
          <cell r="E5947">
            <v>0</v>
          </cell>
        </row>
        <row r="5948">
          <cell r="C5948">
            <v>0</v>
          </cell>
          <cell r="E5948">
            <v>0</v>
          </cell>
        </row>
        <row r="5949">
          <cell r="C5949">
            <v>0</v>
          </cell>
          <cell r="E5949">
            <v>0</v>
          </cell>
        </row>
        <row r="5950">
          <cell r="C5950">
            <v>0</v>
          </cell>
          <cell r="E5950">
            <v>0</v>
          </cell>
        </row>
        <row r="5951">
          <cell r="C5951">
            <v>0</v>
          </cell>
          <cell r="E5951">
            <v>0</v>
          </cell>
        </row>
        <row r="5952">
          <cell r="C5952">
            <v>0</v>
          </cell>
          <cell r="E5952">
            <v>0</v>
          </cell>
        </row>
        <row r="5953">
          <cell r="C5953">
            <v>0</v>
          </cell>
          <cell r="E5953">
            <v>0</v>
          </cell>
        </row>
        <row r="5954">
          <cell r="C5954">
            <v>0</v>
          </cell>
          <cell r="E5954">
            <v>0</v>
          </cell>
        </row>
        <row r="5955">
          <cell r="C5955">
            <v>0</v>
          </cell>
          <cell r="E5955">
            <v>0</v>
          </cell>
        </row>
        <row r="5956">
          <cell r="C5956">
            <v>0</v>
          </cell>
          <cell r="E5956">
            <v>0</v>
          </cell>
        </row>
        <row r="5957">
          <cell r="C5957">
            <v>0</v>
          </cell>
          <cell r="E5957">
            <v>0</v>
          </cell>
        </row>
        <row r="5958">
          <cell r="C5958">
            <v>0</v>
          </cell>
          <cell r="E5958">
            <v>0</v>
          </cell>
        </row>
        <row r="5959">
          <cell r="C5959">
            <v>0</v>
          </cell>
          <cell r="E5959">
            <v>0</v>
          </cell>
        </row>
        <row r="5960">
          <cell r="C5960">
            <v>0</v>
          </cell>
          <cell r="E5960">
            <v>0</v>
          </cell>
        </row>
        <row r="5961">
          <cell r="C5961">
            <v>0</v>
          </cell>
          <cell r="E5961">
            <v>0</v>
          </cell>
        </row>
        <row r="5962">
          <cell r="C5962">
            <v>0</v>
          </cell>
          <cell r="E5962">
            <v>0</v>
          </cell>
        </row>
        <row r="5963">
          <cell r="C5963">
            <v>0</v>
          </cell>
          <cell r="E5963">
            <v>0</v>
          </cell>
        </row>
        <row r="5964">
          <cell r="C5964">
            <v>0</v>
          </cell>
          <cell r="E5964">
            <v>0</v>
          </cell>
        </row>
        <row r="5965">
          <cell r="C5965">
            <v>0</v>
          </cell>
          <cell r="E5965">
            <v>0</v>
          </cell>
        </row>
        <row r="5966">
          <cell r="C5966">
            <v>0</v>
          </cell>
          <cell r="E5966">
            <v>0</v>
          </cell>
        </row>
        <row r="5967">
          <cell r="C5967">
            <v>0</v>
          </cell>
          <cell r="E5967">
            <v>0</v>
          </cell>
        </row>
        <row r="5968">
          <cell r="C5968">
            <v>0</v>
          </cell>
          <cell r="E5968">
            <v>0</v>
          </cell>
        </row>
        <row r="5969">
          <cell r="C5969">
            <v>0</v>
          </cell>
          <cell r="E5969">
            <v>0</v>
          </cell>
        </row>
        <row r="5970">
          <cell r="C5970">
            <v>0</v>
          </cell>
          <cell r="E5970">
            <v>0</v>
          </cell>
        </row>
        <row r="5971">
          <cell r="C5971">
            <v>0</v>
          </cell>
          <cell r="E5971">
            <v>0</v>
          </cell>
        </row>
        <row r="5972">
          <cell r="C5972">
            <v>0</v>
          </cell>
          <cell r="E5972">
            <v>0</v>
          </cell>
        </row>
        <row r="5973">
          <cell r="C5973">
            <v>0</v>
          </cell>
          <cell r="E5973">
            <v>0</v>
          </cell>
        </row>
        <row r="5974">
          <cell r="C5974">
            <v>0</v>
          </cell>
          <cell r="E5974">
            <v>0</v>
          </cell>
        </row>
        <row r="5975">
          <cell r="C5975">
            <v>0</v>
          </cell>
          <cell r="E5975">
            <v>0</v>
          </cell>
        </row>
        <row r="5976">
          <cell r="C5976">
            <v>0</v>
          </cell>
          <cell r="E5976">
            <v>0</v>
          </cell>
        </row>
        <row r="5977">
          <cell r="C5977">
            <v>0</v>
          </cell>
          <cell r="E5977">
            <v>0</v>
          </cell>
        </row>
        <row r="5978">
          <cell r="C5978">
            <v>0</v>
          </cell>
          <cell r="E5978">
            <v>0</v>
          </cell>
        </row>
        <row r="5979">
          <cell r="C5979">
            <v>0</v>
          </cell>
          <cell r="E5979">
            <v>0</v>
          </cell>
        </row>
        <row r="5980">
          <cell r="C5980">
            <v>0</v>
          </cell>
          <cell r="E5980">
            <v>0</v>
          </cell>
        </row>
        <row r="5981">
          <cell r="C5981">
            <v>0</v>
          </cell>
          <cell r="E5981">
            <v>0</v>
          </cell>
        </row>
        <row r="5982">
          <cell r="C5982">
            <v>0</v>
          </cell>
          <cell r="E5982">
            <v>0</v>
          </cell>
        </row>
        <row r="5983">
          <cell r="C5983">
            <v>0</v>
          </cell>
          <cell r="E5983">
            <v>0</v>
          </cell>
        </row>
        <row r="5984">
          <cell r="C5984">
            <v>0</v>
          </cell>
          <cell r="E5984">
            <v>0</v>
          </cell>
        </row>
        <row r="5985">
          <cell r="C5985">
            <v>0</v>
          </cell>
          <cell r="E5985">
            <v>0</v>
          </cell>
        </row>
        <row r="5986">
          <cell r="C5986">
            <v>0</v>
          </cell>
          <cell r="E5986">
            <v>0</v>
          </cell>
        </row>
        <row r="5987">
          <cell r="C5987">
            <v>0</v>
          </cell>
          <cell r="E5987">
            <v>0</v>
          </cell>
        </row>
        <row r="5988">
          <cell r="C5988">
            <v>0</v>
          </cell>
          <cell r="E5988">
            <v>0</v>
          </cell>
        </row>
        <row r="5989">
          <cell r="C5989">
            <v>0</v>
          </cell>
          <cell r="E5989">
            <v>0</v>
          </cell>
        </row>
        <row r="5990">
          <cell r="C5990">
            <v>0</v>
          </cell>
          <cell r="E5990">
            <v>0</v>
          </cell>
        </row>
        <row r="5991">
          <cell r="C5991">
            <v>0</v>
          </cell>
          <cell r="E5991">
            <v>0</v>
          </cell>
        </row>
        <row r="5992">
          <cell r="C5992">
            <v>0</v>
          </cell>
          <cell r="E5992">
            <v>0</v>
          </cell>
        </row>
        <row r="5993">
          <cell r="C5993">
            <v>0</v>
          </cell>
          <cell r="E5993">
            <v>0</v>
          </cell>
        </row>
        <row r="5994">
          <cell r="C5994">
            <v>0</v>
          </cell>
          <cell r="E5994">
            <v>0</v>
          </cell>
        </row>
        <row r="5995">
          <cell r="C5995">
            <v>0</v>
          </cell>
          <cell r="E5995">
            <v>0</v>
          </cell>
        </row>
        <row r="5996">
          <cell r="C5996">
            <v>0</v>
          </cell>
          <cell r="E5996">
            <v>0</v>
          </cell>
        </row>
        <row r="5997">
          <cell r="C5997">
            <v>0</v>
          </cell>
          <cell r="E5997">
            <v>0</v>
          </cell>
        </row>
        <row r="5998">
          <cell r="C5998">
            <v>0</v>
          </cell>
          <cell r="E5998">
            <v>0</v>
          </cell>
        </row>
        <row r="5999">
          <cell r="C5999">
            <v>0</v>
          </cell>
          <cell r="E5999">
            <v>0</v>
          </cell>
        </row>
        <row r="6000">
          <cell r="C6000">
            <v>0</v>
          </cell>
          <cell r="E6000">
            <v>0</v>
          </cell>
        </row>
        <row r="6001">
          <cell r="C6001">
            <v>0</v>
          </cell>
          <cell r="E6001">
            <v>0</v>
          </cell>
        </row>
        <row r="6002">
          <cell r="C6002">
            <v>0</v>
          </cell>
          <cell r="E6002">
            <v>0</v>
          </cell>
        </row>
        <row r="6003">
          <cell r="C6003">
            <v>0</v>
          </cell>
          <cell r="E6003">
            <v>0</v>
          </cell>
        </row>
        <row r="6004">
          <cell r="C6004">
            <v>0</v>
          </cell>
          <cell r="E6004">
            <v>0</v>
          </cell>
        </row>
        <row r="6005">
          <cell r="C6005">
            <v>0</v>
          </cell>
          <cell r="E6005">
            <v>0</v>
          </cell>
        </row>
        <row r="6006">
          <cell r="C6006">
            <v>0</v>
          </cell>
          <cell r="E6006">
            <v>0</v>
          </cell>
        </row>
        <row r="6007">
          <cell r="C6007">
            <v>0</v>
          </cell>
          <cell r="E6007">
            <v>0</v>
          </cell>
        </row>
        <row r="6008">
          <cell r="C6008">
            <v>0</v>
          </cell>
          <cell r="E6008">
            <v>0</v>
          </cell>
        </row>
        <row r="6009">
          <cell r="C6009">
            <v>0</v>
          </cell>
          <cell r="E6009">
            <v>0</v>
          </cell>
        </row>
        <row r="6010">
          <cell r="C6010">
            <v>0</v>
          </cell>
          <cell r="E6010">
            <v>0</v>
          </cell>
        </row>
        <row r="6011">
          <cell r="C6011">
            <v>0</v>
          </cell>
          <cell r="E6011">
            <v>0</v>
          </cell>
        </row>
        <row r="6012">
          <cell r="C6012">
            <v>0</v>
          </cell>
          <cell r="E6012">
            <v>0</v>
          </cell>
        </row>
        <row r="6013">
          <cell r="C6013">
            <v>0</v>
          </cell>
          <cell r="E6013">
            <v>0</v>
          </cell>
        </row>
        <row r="6014">
          <cell r="C6014">
            <v>0</v>
          </cell>
          <cell r="E6014">
            <v>0</v>
          </cell>
        </row>
        <row r="6015">
          <cell r="C6015">
            <v>0</v>
          </cell>
          <cell r="E6015">
            <v>0</v>
          </cell>
        </row>
        <row r="6016">
          <cell r="C6016">
            <v>0</v>
          </cell>
          <cell r="E6016">
            <v>0</v>
          </cell>
        </row>
        <row r="6017">
          <cell r="C6017">
            <v>0</v>
          </cell>
          <cell r="E6017">
            <v>0</v>
          </cell>
        </row>
        <row r="6018">
          <cell r="C6018">
            <v>0</v>
          </cell>
          <cell r="E6018">
            <v>0</v>
          </cell>
        </row>
        <row r="6019">
          <cell r="C6019">
            <v>0</v>
          </cell>
          <cell r="E6019">
            <v>0</v>
          </cell>
        </row>
        <row r="6020">
          <cell r="C6020">
            <v>0</v>
          </cell>
          <cell r="E6020">
            <v>0</v>
          </cell>
        </row>
        <row r="6021">
          <cell r="C6021">
            <v>0</v>
          </cell>
          <cell r="E6021">
            <v>0</v>
          </cell>
        </row>
        <row r="6022">
          <cell r="C6022">
            <v>0</v>
          </cell>
          <cell r="E6022">
            <v>0</v>
          </cell>
        </row>
        <row r="6023">
          <cell r="C6023">
            <v>0</v>
          </cell>
          <cell r="E6023">
            <v>0</v>
          </cell>
        </row>
        <row r="6024">
          <cell r="C6024">
            <v>0</v>
          </cell>
          <cell r="E6024">
            <v>0</v>
          </cell>
        </row>
        <row r="6025">
          <cell r="C6025">
            <v>0</v>
          </cell>
          <cell r="E6025">
            <v>0</v>
          </cell>
        </row>
        <row r="6026">
          <cell r="C6026">
            <v>0</v>
          </cell>
          <cell r="E6026">
            <v>0</v>
          </cell>
        </row>
        <row r="6027">
          <cell r="C6027">
            <v>0</v>
          </cell>
          <cell r="E6027">
            <v>0</v>
          </cell>
        </row>
        <row r="6028">
          <cell r="C6028">
            <v>0</v>
          </cell>
          <cell r="E6028">
            <v>0</v>
          </cell>
        </row>
        <row r="6029">
          <cell r="C6029">
            <v>0</v>
          </cell>
          <cell r="E6029">
            <v>0</v>
          </cell>
        </row>
        <row r="6030">
          <cell r="C6030">
            <v>0</v>
          </cell>
          <cell r="E6030">
            <v>0</v>
          </cell>
        </row>
        <row r="6031">
          <cell r="C6031">
            <v>0</v>
          </cell>
          <cell r="E6031">
            <v>0</v>
          </cell>
        </row>
        <row r="6032">
          <cell r="C6032">
            <v>0</v>
          </cell>
          <cell r="E6032">
            <v>0</v>
          </cell>
        </row>
        <row r="6033">
          <cell r="C6033">
            <v>0</v>
          </cell>
          <cell r="E6033">
            <v>0</v>
          </cell>
        </row>
        <row r="6034">
          <cell r="C6034">
            <v>0</v>
          </cell>
          <cell r="E6034">
            <v>0</v>
          </cell>
        </row>
        <row r="6035">
          <cell r="C6035">
            <v>0</v>
          </cell>
          <cell r="E6035">
            <v>0</v>
          </cell>
        </row>
        <row r="6036">
          <cell r="C6036">
            <v>0</v>
          </cell>
          <cell r="E6036">
            <v>0</v>
          </cell>
        </row>
        <row r="6037">
          <cell r="C6037">
            <v>0</v>
          </cell>
          <cell r="E6037">
            <v>0</v>
          </cell>
        </row>
        <row r="6038">
          <cell r="C6038">
            <v>0</v>
          </cell>
          <cell r="E6038">
            <v>0</v>
          </cell>
        </row>
        <row r="6039">
          <cell r="C6039">
            <v>0</v>
          </cell>
          <cell r="E6039">
            <v>0</v>
          </cell>
        </row>
        <row r="6040">
          <cell r="C6040">
            <v>0</v>
          </cell>
          <cell r="E6040">
            <v>0</v>
          </cell>
        </row>
        <row r="6041">
          <cell r="C6041">
            <v>0</v>
          </cell>
          <cell r="E6041">
            <v>0</v>
          </cell>
        </row>
        <row r="6042">
          <cell r="C6042">
            <v>0</v>
          </cell>
          <cell r="E6042">
            <v>0</v>
          </cell>
        </row>
        <row r="6043">
          <cell r="C6043">
            <v>0</v>
          </cell>
          <cell r="E6043">
            <v>0</v>
          </cell>
        </row>
        <row r="6044">
          <cell r="C6044">
            <v>0</v>
          </cell>
          <cell r="E6044">
            <v>0</v>
          </cell>
        </row>
        <row r="6045">
          <cell r="C6045">
            <v>0</v>
          </cell>
          <cell r="E6045">
            <v>0</v>
          </cell>
        </row>
        <row r="6046">
          <cell r="C6046">
            <v>0</v>
          </cell>
          <cell r="E6046">
            <v>0</v>
          </cell>
        </row>
        <row r="6047">
          <cell r="C6047">
            <v>0</v>
          </cell>
          <cell r="E6047">
            <v>0</v>
          </cell>
        </row>
        <row r="6048">
          <cell r="C6048">
            <v>0</v>
          </cell>
          <cell r="E6048">
            <v>0</v>
          </cell>
        </row>
        <row r="6049">
          <cell r="C6049">
            <v>0</v>
          </cell>
          <cell r="E6049">
            <v>0</v>
          </cell>
        </row>
        <row r="6050">
          <cell r="C6050">
            <v>0</v>
          </cell>
          <cell r="E6050">
            <v>0</v>
          </cell>
        </row>
        <row r="6051">
          <cell r="C6051">
            <v>0</v>
          </cell>
          <cell r="E6051">
            <v>0</v>
          </cell>
        </row>
        <row r="6052">
          <cell r="C6052">
            <v>0</v>
          </cell>
          <cell r="E6052">
            <v>0</v>
          </cell>
        </row>
        <row r="6053">
          <cell r="C6053">
            <v>0</v>
          </cell>
          <cell r="E6053">
            <v>0</v>
          </cell>
        </row>
        <row r="6054">
          <cell r="C6054">
            <v>0</v>
          </cell>
          <cell r="E6054">
            <v>0</v>
          </cell>
        </row>
        <row r="6055">
          <cell r="C6055">
            <v>0</v>
          </cell>
          <cell r="E6055">
            <v>0</v>
          </cell>
        </row>
        <row r="6056">
          <cell r="C6056">
            <v>0</v>
          </cell>
          <cell r="E6056">
            <v>0</v>
          </cell>
        </row>
        <row r="6057">
          <cell r="C6057">
            <v>0</v>
          </cell>
          <cell r="E6057">
            <v>0</v>
          </cell>
        </row>
        <row r="6058">
          <cell r="C6058">
            <v>0</v>
          </cell>
          <cell r="E6058">
            <v>0</v>
          </cell>
        </row>
        <row r="6059">
          <cell r="C6059">
            <v>0</v>
          </cell>
          <cell r="E6059">
            <v>0</v>
          </cell>
        </row>
        <row r="6060">
          <cell r="C6060">
            <v>0</v>
          </cell>
          <cell r="E6060">
            <v>0</v>
          </cell>
        </row>
        <row r="6061">
          <cell r="C6061">
            <v>0</v>
          </cell>
          <cell r="E6061">
            <v>0</v>
          </cell>
        </row>
        <row r="6062">
          <cell r="C6062">
            <v>0</v>
          </cell>
          <cell r="E6062">
            <v>0</v>
          </cell>
        </row>
        <row r="6063">
          <cell r="C6063">
            <v>0</v>
          </cell>
          <cell r="E6063">
            <v>0</v>
          </cell>
        </row>
        <row r="6064">
          <cell r="C6064">
            <v>0</v>
          </cell>
          <cell r="E6064">
            <v>0</v>
          </cell>
        </row>
        <row r="6065">
          <cell r="C6065">
            <v>0</v>
          </cell>
          <cell r="E6065">
            <v>0</v>
          </cell>
        </row>
        <row r="6066">
          <cell r="C6066">
            <v>0</v>
          </cell>
          <cell r="E6066">
            <v>0</v>
          </cell>
        </row>
        <row r="6067">
          <cell r="C6067">
            <v>0</v>
          </cell>
          <cell r="E6067">
            <v>0</v>
          </cell>
        </row>
        <row r="6068">
          <cell r="C6068">
            <v>0</v>
          </cell>
          <cell r="E6068">
            <v>0</v>
          </cell>
        </row>
        <row r="6069">
          <cell r="C6069">
            <v>0</v>
          </cell>
          <cell r="E6069">
            <v>0</v>
          </cell>
        </row>
        <row r="6070">
          <cell r="C6070">
            <v>0</v>
          </cell>
          <cell r="E6070">
            <v>0</v>
          </cell>
        </row>
        <row r="6071">
          <cell r="C6071">
            <v>0</v>
          </cell>
          <cell r="E6071">
            <v>0</v>
          </cell>
        </row>
        <row r="6072">
          <cell r="C6072">
            <v>0</v>
          </cell>
          <cell r="E6072">
            <v>0</v>
          </cell>
        </row>
        <row r="6073">
          <cell r="C6073">
            <v>0</v>
          </cell>
          <cell r="E6073">
            <v>0</v>
          </cell>
        </row>
        <row r="6074">
          <cell r="C6074">
            <v>0</v>
          </cell>
          <cell r="E6074">
            <v>0</v>
          </cell>
        </row>
        <row r="6075">
          <cell r="C6075">
            <v>0</v>
          </cell>
          <cell r="E6075">
            <v>0</v>
          </cell>
        </row>
        <row r="6076">
          <cell r="C6076">
            <v>0</v>
          </cell>
          <cell r="E6076">
            <v>0</v>
          </cell>
        </row>
        <row r="6077">
          <cell r="C6077">
            <v>0</v>
          </cell>
          <cell r="E6077">
            <v>0</v>
          </cell>
        </row>
        <row r="6078">
          <cell r="C6078">
            <v>0</v>
          </cell>
          <cell r="E6078">
            <v>0</v>
          </cell>
        </row>
        <row r="6079">
          <cell r="C6079">
            <v>0</v>
          </cell>
          <cell r="E6079">
            <v>0</v>
          </cell>
        </row>
        <row r="6080">
          <cell r="C6080">
            <v>0</v>
          </cell>
          <cell r="E6080">
            <v>0</v>
          </cell>
        </row>
        <row r="6081">
          <cell r="C6081">
            <v>0</v>
          </cell>
          <cell r="E6081">
            <v>0</v>
          </cell>
        </row>
        <row r="6082">
          <cell r="C6082">
            <v>0</v>
          </cell>
          <cell r="E6082">
            <v>0</v>
          </cell>
        </row>
        <row r="6083">
          <cell r="C6083">
            <v>0</v>
          </cell>
          <cell r="E6083">
            <v>0</v>
          </cell>
        </row>
        <row r="6084">
          <cell r="C6084">
            <v>0</v>
          </cell>
          <cell r="E6084">
            <v>0</v>
          </cell>
        </row>
        <row r="6085">
          <cell r="C6085">
            <v>0</v>
          </cell>
          <cell r="E6085">
            <v>0</v>
          </cell>
        </row>
        <row r="6086">
          <cell r="C6086">
            <v>0</v>
          </cell>
          <cell r="E6086">
            <v>0</v>
          </cell>
        </row>
        <row r="6087">
          <cell r="C6087">
            <v>0</v>
          </cell>
          <cell r="E6087">
            <v>0</v>
          </cell>
        </row>
        <row r="6088">
          <cell r="C6088">
            <v>0</v>
          </cell>
          <cell r="E6088">
            <v>0</v>
          </cell>
        </row>
        <row r="6089">
          <cell r="C6089">
            <v>0</v>
          </cell>
          <cell r="E6089">
            <v>0</v>
          </cell>
        </row>
        <row r="6090">
          <cell r="C6090">
            <v>0</v>
          </cell>
          <cell r="E6090">
            <v>0</v>
          </cell>
        </row>
        <row r="6091">
          <cell r="C6091">
            <v>0</v>
          </cell>
          <cell r="E6091">
            <v>0</v>
          </cell>
        </row>
        <row r="6092">
          <cell r="C6092">
            <v>0</v>
          </cell>
          <cell r="E6092">
            <v>0</v>
          </cell>
        </row>
        <row r="6093">
          <cell r="C6093">
            <v>0</v>
          </cell>
          <cell r="E6093">
            <v>0</v>
          </cell>
        </row>
        <row r="6094">
          <cell r="C6094">
            <v>0</v>
          </cell>
          <cell r="E6094">
            <v>0</v>
          </cell>
        </row>
        <row r="6095">
          <cell r="C6095">
            <v>0</v>
          </cell>
          <cell r="E6095">
            <v>0</v>
          </cell>
        </row>
        <row r="6096">
          <cell r="C6096">
            <v>0</v>
          </cell>
          <cell r="E6096">
            <v>0</v>
          </cell>
        </row>
        <row r="6097">
          <cell r="C6097">
            <v>0</v>
          </cell>
          <cell r="E6097">
            <v>0</v>
          </cell>
        </row>
        <row r="6098">
          <cell r="C6098">
            <v>0</v>
          </cell>
          <cell r="E6098">
            <v>0</v>
          </cell>
        </row>
        <row r="6099">
          <cell r="C6099">
            <v>0</v>
          </cell>
          <cell r="E6099">
            <v>0</v>
          </cell>
        </row>
        <row r="6100">
          <cell r="C6100">
            <v>0</v>
          </cell>
          <cell r="E6100">
            <v>0</v>
          </cell>
        </row>
        <row r="6101">
          <cell r="C6101">
            <v>0</v>
          </cell>
          <cell r="E6101">
            <v>0</v>
          </cell>
        </row>
        <row r="6102">
          <cell r="C6102">
            <v>0</v>
          </cell>
          <cell r="E6102">
            <v>0</v>
          </cell>
        </row>
        <row r="6103">
          <cell r="C6103">
            <v>0</v>
          </cell>
          <cell r="E6103">
            <v>0</v>
          </cell>
        </row>
        <row r="6104">
          <cell r="C6104">
            <v>0</v>
          </cell>
          <cell r="E6104">
            <v>0</v>
          </cell>
        </row>
        <row r="6105">
          <cell r="C6105">
            <v>0</v>
          </cell>
          <cell r="E6105">
            <v>0</v>
          </cell>
        </row>
        <row r="6106">
          <cell r="C6106">
            <v>0</v>
          </cell>
          <cell r="E6106">
            <v>0</v>
          </cell>
        </row>
        <row r="6107">
          <cell r="C6107">
            <v>0</v>
          </cell>
          <cell r="E6107">
            <v>0</v>
          </cell>
        </row>
        <row r="6108">
          <cell r="C6108">
            <v>0</v>
          </cell>
          <cell r="E6108">
            <v>0</v>
          </cell>
        </row>
        <row r="6109">
          <cell r="C6109">
            <v>0</v>
          </cell>
          <cell r="E6109">
            <v>0</v>
          </cell>
        </row>
        <row r="6110">
          <cell r="C6110">
            <v>0</v>
          </cell>
          <cell r="E6110">
            <v>0</v>
          </cell>
        </row>
        <row r="6111">
          <cell r="C6111">
            <v>0</v>
          </cell>
          <cell r="E6111">
            <v>0</v>
          </cell>
        </row>
        <row r="6112">
          <cell r="C6112">
            <v>0</v>
          </cell>
          <cell r="E6112">
            <v>0</v>
          </cell>
        </row>
        <row r="6113">
          <cell r="C6113">
            <v>0</v>
          </cell>
          <cell r="E6113">
            <v>0</v>
          </cell>
        </row>
        <row r="6114">
          <cell r="C6114">
            <v>0</v>
          </cell>
          <cell r="E6114">
            <v>0</v>
          </cell>
        </row>
        <row r="6115">
          <cell r="C6115">
            <v>0</v>
          </cell>
          <cell r="E6115">
            <v>0</v>
          </cell>
        </row>
        <row r="6116">
          <cell r="C6116">
            <v>0</v>
          </cell>
          <cell r="E6116">
            <v>0</v>
          </cell>
        </row>
        <row r="6117">
          <cell r="C6117">
            <v>0</v>
          </cell>
          <cell r="E6117">
            <v>0</v>
          </cell>
        </row>
        <row r="6118">
          <cell r="C6118">
            <v>0</v>
          </cell>
          <cell r="E6118">
            <v>0</v>
          </cell>
        </row>
        <row r="6119">
          <cell r="C6119">
            <v>0</v>
          </cell>
          <cell r="E6119">
            <v>0</v>
          </cell>
        </row>
        <row r="6120">
          <cell r="C6120">
            <v>0</v>
          </cell>
          <cell r="E6120">
            <v>0</v>
          </cell>
        </row>
        <row r="6121">
          <cell r="C6121">
            <v>0</v>
          </cell>
          <cell r="E6121">
            <v>0</v>
          </cell>
        </row>
        <row r="6122">
          <cell r="C6122">
            <v>0</v>
          </cell>
          <cell r="E6122">
            <v>0</v>
          </cell>
        </row>
        <row r="6123">
          <cell r="C6123">
            <v>0</v>
          </cell>
          <cell r="E6123">
            <v>0</v>
          </cell>
        </row>
        <row r="6124">
          <cell r="C6124">
            <v>0</v>
          </cell>
          <cell r="E6124">
            <v>0</v>
          </cell>
        </row>
        <row r="6125">
          <cell r="C6125">
            <v>0</v>
          </cell>
          <cell r="E6125">
            <v>0</v>
          </cell>
        </row>
        <row r="6126">
          <cell r="C6126">
            <v>0</v>
          </cell>
          <cell r="E6126">
            <v>0</v>
          </cell>
        </row>
        <row r="6127">
          <cell r="C6127">
            <v>0</v>
          </cell>
          <cell r="E6127">
            <v>0</v>
          </cell>
        </row>
        <row r="6128">
          <cell r="C6128">
            <v>0</v>
          </cell>
          <cell r="E6128">
            <v>0</v>
          </cell>
        </row>
        <row r="6129">
          <cell r="C6129">
            <v>0</v>
          </cell>
          <cell r="E6129">
            <v>0</v>
          </cell>
        </row>
        <row r="6130">
          <cell r="C6130">
            <v>0</v>
          </cell>
          <cell r="E6130">
            <v>0</v>
          </cell>
        </row>
        <row r="6131">
          <cell r="C6131">
            <v>0</v>
          </cell>
          <cell r="E6131">
            <v>0</v>
          </cell>
        </row>
        <row r="6132">
          <cell r="C6132">
            <v>0</v>
          </cell>
          <cell r="E6132">
            <v>0</v>
          </cell>
        </row>
        <row r="6133">
          <cell r="C6133">
            <v>0</v>
          </cell>
          <cell r="E6133">
            <v>0</v>
          </cell>
        </row>
        <row r="6134">
          <cell r="C6134">
            <v>0</v>
          </cell>
          <cell r="E6134">
            <v>0</v>
          </cell>
        </row>
        <row r="6135">
          <cell r="C6135">
            <v>0</v>
          </cell>
          <cell r="E6135">
            <v>0</v>
          </cell>
        </row>
        <row r="6136">
          <cell r="C6136">
            <v>0</v>
          </cell>
          <cell r="E6136">
            <v>0</v>
          </cell>
        </row>
        <row r="6137">
          <cell r="C6137">
            <v>0</v>
          </cell>
          <cell r="E6137">
            <v>0</v>
          </cell>
        </row>
        <row r="6138">
          <cell r="C6138">
            <v>0</v>
          </cell>
          <cell r="E6138">
            <v>0</v>
          </cell>
        </row>
        <row r="6139">
          <cell r="C6139">
            <v>0</v>
          </cell>
          <cell r="E6139">
            <v>0</v>
          </cell>
        </row>
        <row r="6140">
          <cell r="C6140">
            <v>0</v>
          </cell>
          <cell r="E6140">
            <v>0</v>
          </cell>
        </row>
        <row r="6141">
          <cell r="C6141">
            <v>0</v>
          </cell>
          <cell r="E6141">
            <v>0</v>
          </cell>
        </row>
        <row r="6142">
          <cell r="C6142">
            <v>0</v>
          </cell>
          <cell r="E6142">
            <v>0</v>
          </cell>
        </row>
        <row r="6143">
          <cell r="C6143">
            <v>0</v>
          </cell>
          <cell r="E6143">
            <v>0</v>
          </cell>
        </row>
        <row r="6144">
          <cell r="C6144">
            <v>0</v>
          </cell>
          <cell r="E6144">
            <v>0</v>
          </cell>
        </row>
        <row r="6145">
          <cell r="C6145">
            <v>0</v>
          </cell>
          <cell r="E6145">
            <v>0</v>
          </cell>
        </row>
        <row r="6146">
          <cell r="C6146">
            <v>0</v>
          </cell>
          <cell r="E6146">
            <v>0</v>
          </cell>
        </row>
        <row r="6147">
          <cell r="C6147">
            <v>0</v>
          </cell>
          <cell r="E6147">
            <v>0</v>
          </cell>
        </row>
        <row r="6148">
          <cell r="C6148">
            <v>0</v>
          </cell>
          <cell r="E6148">
            <v>0</v>
          </cell>
        </row>
        <row r="6149">
          <cell r="C6149">
            <v>0</v>
          </cell>
          <cell r="E6149">
            <v>0</v>
          </cell>
        </row>
        <row r="6150">
          <cell r="C6150">
            <v>0</v>
          </cell>
          <cell r="E6150">
            <v>0</v>
          </cell>
        </row>
        <row r="6151">
          <cell r="C6151">
            <v>0</v>
          </cell>
          <cell r="E6151">
            <v>0</v>
          </cell>
        </row>
        <row r="6152">
          <cell r="C6152">
            <v>0</v>
          </cell>
          <cell r="E6152">
            <v>0</v>
          </cell>
        </row>
        <row r="6153">
          <cell r="C6153">
            <v>0</v>
          </cell>
          <cell r="E6153">
            <v>0</v>
          </cell>
        </row>
        <row r="6154">
          <cell r="C6154">
            <v>0</v>
          </cell>
          <cell r="E6154">
            <v>0</v>
          </cell>
        </row>
        <row r="6155">
          <cell r="C6155">
            <v>0</v>
          </cell>
          <cell r="E6155">
            <v>0</v>
          </cell>
        </row>
        <row r="6156">
          <cell r="C6156">
            <v>0</v>
          </cell>
          <cell r="E6156">
            <v>0</v>
          </cell>
        </row>
        <row r="6157">
          <cell r="C6157">
            <v>0</v>
          </cell>
          <cell r="E6157">
            <v>0</v>
          </cell>
        </row>
        <row r="6158">
          <cell r="C6158">
            <v>0</v>
          </cell>
          <cell r="E6158">
            <v>0</v>
          </cell>
        </row>
        <row r="6159">
          <cell r="C6159">
            <v>0</v>
          </cell>
          <cell r="E6159">
            <v>0</v>
          </cell>
        </row>
        <row r="6160">
          <cell r="C6160">
            <v>0</v>
          </cell>
          <cell r="E6160">
            <v>0</v>
          </cell>
        </row>
        <row r="6161">
          <cell r="C6161">
            <v>0</v>
          </cell>
          <cell r="E6161">
            <v>0</v>
          </cell>
        </row>
        <row r="6162">
          <cell r="C6162">
            <v>0</v>
          </cell>
          <cell r="E6162">
            <v>0</v>
          </cell>
        </row>
        <row r="6163">
          <cell r="C6163">
            <v>0</v>
          </cell>
          <cell r="E6163">
            <v>0</v>
          </cell>
        </row>
        <row r="6164">
          <cell r="C6164">
            <v>0</v>
          </cell>
          <cell r="E6164">
            <v>0</v>
          </cell>
        </row>
        <row r="6165">
          <cell r="C6165">
            <v>0</v>
          </cell>
          <cell r="E6165">
            <v>0</v>
          </cell>
        </row>
        <row r="6166">
          <cell r="C6166">
            <v>0</v>
          </cell>
          <cell r="E6166">
            <v>0</v>
          </cell>
        </row>
        <row r="6167">
          <cell r="C6167">
            <v>0</v>
          </cell>
          <cell r="E6167">
            <v>0</v>
          </cell>
        </row>
        <row r="6168">
          <cell r="C6168">
            <v>0</v>
          </cell>
          <cell r="E6168">
            <v>0</v>
          </cell>
        </row>
        <row r="6169">
          <cell r="C6169">
            <v>0</v>
          </cell>
          <cell r="E6169">
            <v>0</v>
          </cell>
        </row>
        <row r="6170">
          <cell r="C6170">
            <v>0</v>
          </cell>
          <cell r="E6170">
            <v>0</v>
          </cell>
        </row>
        <row r="6171">
          <cell r="C6171">
            <v>0</v>
          </cell>
          <cell r="E6171">
            <v>0</v>
          </cell>
        </row>
        <row r="6172">
          <cell r="C6172">
            <v>0</v>
          </cell>
          <cell r="E6172">
            <v>0</v>
          </cell>
        </row>
        <row r="6173">
          <cell r="C6173">
            <v>0</v>
          </cell>
          <cell r="E6173">
            <v>0</v>
          </cell>
        </row>
        <row r="6174">
          <cell r="C6174">
            <v>0</v>
          </cell>
          <cell r="E6174">
            <v>0</v>
          </cell>
        </row>
        <row r="6175">
          <cell r="C6175">
            <v>0</v>
          </cell>
          <cell r="E6175">
            <v>0</v>
          </cell>
        </row>
        <row r="6176">
          <cell r="C6176">
            <v>0</v>
          </cell>
          <cell r="E6176">
            <v>0</v>
          </cell>
        </row>
        <row r="6177">
          <cell r="C6177">
            <v>0</v>
          </cell>
          <cell r="E6177">
            <v>0</v>
          </cell>
        </row>
        <row r="6178">
          <cell r="C6178">
            <v>0</v>
          </cell>
          <cell r="E6178">
            <v>0</v>
          </cell>
        </row>
        <row r="6179">
          <cell r="C6179">
            <v>0</v>
          </cell>
          <cell r="E6179">
            <v>0</v>
          </cell>
        </row>
        <row r="6180">
          <cell r="C6180">
            <v>0</v>
          </cell>
          <cell r="E6180">
            <v>0</v>
          </cell>
        </row>
        <row r="6181">
          <cell r="C6181">
            <v>0</v>
          </cell>
          <cell r="E6181">
            <v>0</v>
          </cell>
        </row>
        <row r="6182">
          <cell r="C6182">
            <v>0</v>
          </cell>
          <cell r="E6182">
            <v>0</v>
          </cell>
        </row>
        <row r="6183">
          <cell r="C6183">
            <v>0</v>
          </cell>
          <cell r="E6183">
            <v>0</v>
          </cell>
        </row>
        <row r="6184">
          <cell r="C6184">
            <v>0</v>
          </cell>
          <cell r="E6184">
            <v>0</v>
          </cell>
        </row>
        <row r="6185">
          <cell r="C6185">
            <v>0</v>
          </cell>
          <cell r="E6185">
            <v>0</v>
          </cell>
        </row>
        <row r="6186">
          <cell r="C6186">
            <v>0</v>
          </cell>
          <cell r="E6186">
            <v>0</v>
          </cell>
        </row>
        <row r="6187">
          <cell r="C6187">
            <v>0</v>
          </cell>
          <cell r="E6187">
            <v>0</v>
          </cell>
        </row>
        <row r="6188">
          <cell r="C6188">
            <v>0</v>
          </cell>
          <cell r="E6188">
            <v>0</v>
          </cell>
        </row>
        <row r="6189">
          <cell r="C6189">
            <v>0</v>
          </cell>
          <cell r="E6189">
            <v>0</v>
          </cell>
        </row>
        <row r="6190">
          <cell r="C6190">
            <v>0</v>
          </cell>
          <cell r="E6190">
            <v>0</v>
          </cell>
        </row>
        <row r="6191">
          <cell r="C6191">
            <v>0</v>
          </cell>
          <cell r="E6191">
            <v>0</v>
          </cell>
        </row>
        <row r="6192">
          <cell r="C6192">
            <v>0</v>
          </cell>
          <cell r="E6192">
            <v>0</v>
          </cell>
        </row>
        <row r="6193">
          <cell r="C6193">
            <v>0</v>
          </cell>
          <cell r="E6193">
            <v>0</v>
          </cell>
        </row>
        <row r="6194">
          <cell r="C6194">
            <v>0</v>
          </cell>
          <cell r="E6194">
            <v>0</v>
          </cell>
        </row>
        <row r="6195">
          <cell r="C6195">
            <v>0</v>
          </cell>
          <cell r="E6195">
            <v>0</v>
          </cell>
        </row>
        <row r="6196">
          <cell r="C6196">
            <v>0</v>
          </cell>
          <cell r="E6196">
            <v>0</v>
          </cell>
        </row>
        <row r="6197">
          <cell r="C6197">
            <v>0</v>
          </cell>
          <cell r="E6197">
            <v>0</v>
          </cell>
        </row>
        <row r="6198">
          <cell r="C6198">
            <v>0</v>
          </cell>
          <cell r="E6198">
            <v>0</v>
          </cell>
        </row>
        <row r="6199">
          <cell r="C6199">
            <v>0</v>
          </cell>
          <cell r="E6199">
            <v>0</v>
          </cell>
        </row>
        <row r="6200">
          <cell r="C6200">
            <v>0</v>
          </cell>
          <cell r="E6200">
            <v>0</v>
          </cell>
        </row>
        <row r="6201">
          <cell r="C6201">
            <v>0</v>
          </cell>
          <cell r="E6201">
            <v>0</v>
          </cell>
        </row>
        <row r="6202">
          <cell r="C6202">
            <v>0</v>
          </cell>
          <cell r="E6202">
            <v>0</v>
          </cell>
        </row>
        <row r="6203">
          <cell r="C6203">
            <v>0</v>
          </cell>
          <cell r="E6203">
            <v>0</v>
          </cell>
        </row>
        <row r="6204">
          <cell r="C6204">
            <v>0</v>
          </cell>
          <cell r="E6204">
            <v>0</v>
          </cell>
        </row>
        <row r="6205">
          <cell r="C6205">
            <v>0</v>
          </cell>
          <cell r="E6205">
            <v>0</v>
          </cell>
        </row>
        <row r="6206">
          <cell r="C6206">
            <v>0</v>
          </cell>
          <cell r="E6206">
            <v>0</v>
          </cell>
        </row>
        <row r="6207">
          <cell r="C6207">
            <v>0</v>
          </cell>
          <cell r="E6207">
            <v>0</v>
          </cell>
        </row>
        <row r="6208">
          <cell r="C6208">
            <v>0</v>
          </cell>
          <cell r="E6208">
            <v>0</v>
          </cell>
        </row>
        <row r="6209">
          <cell r="C6209">
            <v>0</v>
          </cell>
          <cell r="E6209">
            <v>0</v>
          </cell>
        </row>
        <row r="6210">
          <cell r="C6210">
            <v>0</v>
          </cell>
          <cell r="E6210">
            <v>0</v>
          </cell>
        </row>
        <row r="6211">
          <cell r="C6211">
            <v>0</v>
          </cell>
          <cell r="E6211">
            <v>0</v>
          </cell>
        </row>
        <row r="6212">
          <cell r="C6212">
            <v>0</v>
          </cell>
          <cell r="E6212">
            <v>0</v>
          </cell>
        </row>
        <row r="6213">
          <cell r="C6213">
            <v>0</v>
          </cell>
          <cell r="E6213">
            <v>0</v>
          </cell>
        </row>
        <row r="6214">
          <cell r="C6214">
            <v>0</v>
          </cell>
          <cell r="E6214">
            <v>0</v>
          </cell>
        </row>
        <row r="6215">
          <cell r="C6215">
            <v>0</v>
          </cell>
          <cell r="E6215">
            <v>0</v>
          </cell>
        </row>
        <row r="6216">
          <cell r="C6216">
            <v>0</v>
          </cell>
          <cell r="E6216">
            <v>0</v>
          </cell>
        </row>
        <row r="6217">
          <cell r="C6217">
            <v>0</v>
          </cell>
          <cell r="E6217">
            <v>0</v>
          </cell>
        </row>
        <row r="6218">
          <cell r="C6218">
            <v>0</v>
          </cell>
          <cell r="E6218">
            <v>0</v>
          </cell>
        </row>
        <row r="6219">
          <cell r="C6219">
            <v>0</v>
          </cell>
          <cell r="E6219">
            <v>0</v>
          </cell>
        </row>
        <row r="6220">
          <cell r="C6220">
            <v>0</v>
          </cell>
          <cell r="E6220">
            <v>0</v>
          </cell>
        </row>
        <row r="6221">
          <cell r="C6221">
            <v>0</v>
          </cell>
          <cell r="E6221">
            <v>0</v>
          </cell>
        </row>
        <row r="6222">
          <cell r="C6222">
            <v>0</v>
          </cell>
          <cell r="E6222">
            <v>0</v>
          </cell>
        </row>
        <row r="6223">
          <cell r="C6223">
            <v>0</v>
          </cell>
          <cell r="E6223">
            <v>0</v>
          </cell>
        </row>
        <row r="6224">
          <cell r="C6224">
            <v>0</v>
          </cell>
          <cell r="E6224">
            <v>0</v>
          </cell>
        </row>
        <row r="6225">
          <cell r="C6225">
            <v>0</v>
          </cell>
          <cell r="E6225">
            <v>0</v>
          </cell>
        </row>
        <row r="6226">
          <cell r="C6226">
            <v>0</v>
          </cell>
          <cell r="E6226">
            <v>0</v>
          </cell>
        </row>
        <row r="6227">
          <cell r="C6227">
            <v>0</v>
          </cell>
          <cell r="E6227">
            <v>0</v>
          </cell>
        </row>
        <row r="6228">
          <cell r="C6228">
            <v>0</v>
          </cell>
          <cell r="E6228">
            <v>0</v>
          </cell>
        </row>
        <row r="6229">
          <cell r="C6229">
            <v>0</v>
          </cell>
          <cell r="E6229">
            <v>0</v>
          </cell>
        </row>
        <row r="6230">
          <cell r="C6230">
            <v>0</v>
          </cell>
          <cell r="E6230">
            <v>0</v>
          </cell>
        </row>
        <row r="6231">
          <cell r="C6231">
            <v>0</v>
          </cell>
          <cell r="E6231">
            <v>0</v>
          </cell>
        </row>
        <row r="6232">
          <cell r="C6232">
            <v>0</v>
          </cell>
          <cell r="E6232">
            <v>0</v>
          </cell>
        </row>
        <row r="6233">
          <cell r="C6233">
            <v>0</v>
          </cell>
          <cell r="E6233">
            <v>0</v>
          </cell>
        </row>
        <row r="6234">
          <cell r="C6234">
            <v>0</v>
          </cell>
          <cell r="E6234">
            <v>0</v>
          </cell>
        </row>
        <row r="6235">
          <cell r="C6235">
            <v>0</v>
          </cell>
          <cell r="E6235">
            <v>0</v>
          </cell>
        </row>
        <row r="6236">
          <cell r="C6236">
            <v>0</v>
          </cell>
          <cell r="E6236">
            <v>0</v>
          </cell>
        </row>
        <row r="6237">
          <cell r="C6237">
            <v>0</v>
          </cell>
          <cell r="E6237">
            <v>0</v>
          </cell>
        </row>
        <row r="6238">
          <cell r="C6238">
            <v>0</v>
          </cell>
          <cell r="E6238">
            <v>0</v>
          </cell>
        </row>
        <row r="6239">
          <cell r="C6239">
            <v>0</v>
          </cell>
          <cell r="E6239">
            <v>0</v>
          </cell>
        </row>
        <row r="6240">
          <cell r="C6240">
            <v>0</v>
          </cell>
          <cell r="E6240">
            <v>0</v>
          </cell>
        </row>
        <row r="6241">
          <cell r="C6241">
            <v>0</v>
          </cell>
          <cell r="E6241">
            <v>0</v>
          </cell>
        </row>
        <row r="6242">
          <cell r="C6242">
            <v>0</v>
          </cell>
          <cell r="E6242">
            <v>0</v>
          </cell>
        </row>
        <row r="6243">
          <cell r="C6243">
            <v>0</v>
          </cell>
          <cell r="E6243">
            <v>0</v>
          </cell>
        </row>
        <row r="6244">
          <cell r="C6244">
            <v>0</v>
          </cell>
          <cell r="E6244">
            <v>0</v>
          </cell>
        </row>
        <row r="6245">
          <cell r="C6245">
            <v>0</v>
          </cell>
          <cell r="E6245">
            <v>0</v>
          </cell>
        </row>
        <row r="6246">
          <cell r="C6246">
            <v>0</v>
          </cell>
          <cell r="E6246">
            <v>0</v>
          </cell>
        </row>
        <row r="6247">
          <cell r="C6247">
            <v>0</v>
          </cell>
          <cell r="E6247">
            <v>0</v>
          </cell>
        </row>
        <row r="6248">
          <cell r="C6248">
            <v>0</v>
          </cell>
          <cell r="E6248">
            <v>0</v>
          </cell>
        </row>
        <row r="6249">
          <cell r="C6249">
            <v>0</v>
          </cell>
          <cell r="E6249">
            <v>0</v>
          </cell>
        </row>
        <row r="6250">
          <cell r="C6250">
            <v>0</v>
          </cell>
          <cell r="E6250">
            <v>0</v>
          </cell>
        </row>
        <row r="6251">
          <cell r="C6251">
            <v>0</v>
          </cell>
          <cell r="E6251">
            <v>0</v>
          </cell>
        </row>
        <row r="6252">
          <cell r="C6252">
            <v>0</v>
          </cell>
          <cell r="E6252">
            <v>0</v>
          </cell>
        </row>
        <row r="6253">
          <cell r="C6253">
            <v>0</v>
          </cell>
          <cell r="E6253">
            <v>0</v>
          </cell>
        </row>
        <row r="6254">
          <cell r="C6254">
            <v>0</v>
          </cell>
          <cell r="E6254">
            <v>0</v>
          </cell>
        </row>
        <row r="6255">
          <cell r="C6255">
            <v>0</v>
          </cell>
          <cell r="E6255">
            <v>0</v>
          </cell>
        </row>
        <row r="6256">
          <cell r="C6256">
            <v>0</v>
          </cell>
          <cell r="E6256">
            <v>0</v>
          </cell>
        </row>
        <row r="6257">
          <cell r="C6257">
            <v>0</v>
          </cell>
          <cell r="E6257">
            <v>0</v>
          </cell>
        </row>
        <row r="6258">
          <cell r="C6258">
            <v>0</v>
          </cell>
          <cell r="E6258">
            <v>0</v>
          </cell>
        </row>
        <row r="6259">
          <cell r="C6259">
            <v>0</v>
          </cell>
          <cell r="E6259">
            <v>0</v>
          </cell>
        </row>
        <row r="6260">
          <cell r="C6260">
            <v>0</v>
          </cell>
          <cell r="E6260">
            <v>0</v>
          </cell>
        </row>
        <row r="6261">
          <cell r="C6261">
            <v>0</v>
          </cell>
          <cell r="E6261">
            <v>0</v>
          </cell>
        </row>
        <row r="6262">
          <cell r="C6262">
            <v>0</v>
          </cell>
          <cell r="E6262">
            <v>0</v>
          </cell>
        </row>
        <row r="6263">
          <cell r="C6263">
            <v>0</v>
          </cell>
          <cell r="E6263">
            <v>0</v>
          </cell>
        </row>
        <row r="6264">
          <cell r="C6264">
            <v>0</v>
          </cell>
          <cell r="E6264">
            <v>0</v>
          </cell>
        </row>
        <row r="6265">
          <cell r="C6265">
            <v>0</v>
          </cell>
          <cell r="E6265">
            <v>0</v>
          </cell>
        </row>
        <row r="6266">
          <cell r="C6266">
            <v>0</v>
          </cell>
          <cell r="E6266">
            <v>0</v>
          </cell>
        </row>
        <row r="6267">
          <cell r="C6267">
            <v>0</v>
          </cell>
          <cell r="E6267">
            <v>0</v>
          </cell>
        </row>
        <row r="6268">
          <cell r="C6268">
            <v>0</v>
          </cell>
          <cell r="E6268">
            <v>0</v>
          </cell>
        </row>
        <row r="6269">
          <cell r="C6269">
            <v>0</v>
          </cell>
          <cell r="E6269">
            <v>0</v>
          </cell>
        </row>
        <row r="6270">
          <cell r="C6270">
            <v>0</v>
          </cell>
          <cell r="E6270">
            <v>0</v>
          </cell>
        </row>
        <row r="6271">
          <cell r="C6271">
            <v>0</v>
          </cell>
          <cell r="E6271">
            <v>0</v>
          </cell>
        </row>
        <row r="6272">
          <cell r="C6272">
            <v>0</v>
          </cell>
          <cell r="E6272">
            <v>0</v>
          </cell>
        </row>
        <row r="6273">
          <cell r="C6273">
            <v>0</v>
          </cell>
          <cell r="E6273">
            <v>0</v>
          </cell>
        </row>
        <row r="6274">
          <cell r="C6274">
            <v>0</v>
          </cell>
          <cell r="E6274">
            <v>0</v>
          </cell>
        </row>
        <row r="6275">
          <cell r="C6275">
            <v>0</v>
          </cell>
          <cell r="E6275">
            <v>0</v>
          </cell>
        </row>
        <row r="6276">
          <cell r="C6276">
            <v>0</v>
          </cell>
          <cell r="E6276">
            <v>0</v>
          </cell>
        </row>
        <row r="6277">
          <cell r="C6277">
            <v>0</v>
          </cell>
          <cell r="E6277">
            <v>0</v>
          </cell>
        </row>
        <row r="6278">
          <cell r="C6278">
            <v>0</v>
          </cell>
          <cell r="E6278">
            <v>0</v>
          </cell>
        </row>
        <row r="6279">
          <cell r="C6279">
            <v>0</v>
          </cell>
          <cell r="E6279">
            <v>0</v>
          </cell>
        </row>
        <row r="6280">
          <cell r="C6280">
            <v>0</v>
          </cell>
          <cell r="E6280">
            <v>0</v>
          </cell>
        </row>
        <row r="6281">
          <cell r="C6281">
            <v>0</v>
          </cell>
          <cell r="E6281">
            <v>0</v>
          </cell>
        </row>
        <row r="6282">
          <cell r="C6282">
            <v>0</v>
          </cell>
          <cell r="E6282">
            <v>0</v>
          </cell>
        </row>
        <row r="6283">
          <cell r="C6283">
            <v>0</v>
          </cell>
          <cell r="E6283">
            <v>0</v>
          </cell>
        </row>
        <row r="6284">
          <cell r="C6284">
            <v>0</v>
          </cell>
          <cell r="E6284">
            <v>0</v>
          </cell>
        </row>
        <row r="6285">
          <cell r="C6285">
            <v>0</v>
          </cell>
          <cell r="E6285">
            <v>0</v>
          </cell>
        </row>
        <row r="6286">
          <cell r="C6286">
            <v>0</v>
          </cell>
          <cell r="E6286">
            <v>0</v>
          </cell>
        </row>
        <row r="6287">
          <cell r="C6287">
            <v>0</v>
          </cell>
          <cell r="E6287">
            <v>0</v>
          </cell>
        </row>
        <row r="6288">
          <cell r="C6288">
            <v>0</v>
          </cell>
          <cell r="E6288">
            <v>0</v>
          </cell>
        </row>
        <row r="6289">
          <cell r="C6289">
            <v>0</v>
          </cell>
          <cell r="E6289">
            <v>0</v>
          </cell>
        </row>
        <row r="6290">
          <cell r="C6290">
            <v>0</v>
          </cell>
          <cell r="E6290">
            <v>0</v>
          </cell>
        </row>
        <row r="6291">
          <cell r="C6291">
            <v>0</v>
          </cell>
          <cell r="E6291">
            <v>0</v>
          </cell>
        </row>
        <row r="6292">
          <cell r="C6292">
            <v>0</v>
          </cell>
          <cell r="E6292">
            <v>0</v>
          </cell>
        </row>
        <row r="6293">
          <cell r="C6293">
            <v>0</v>
          </cell>
          <cell r="E6293">
            <v>0</v>
          </cell>
        </row>
        <row r="6294">
          <cell r="C6294">
            <v>0</v>
          </cell>
          <cell r="E6294">
            <v>0</v>
          </cell>
        </row>
        <row r="6295">
          <cell r="C6295">
            <v>0</v>
          </cell>
          <cell r="E6295">
            <v>0</v>
          </cell>
        </row>
        <row r="6296">
          <cell r="C6296">
            <v>0</v>
          </cell>
          <cell r="E6296">
            <v>0</v>
          </cell>
        </row>
        <row r="6297">
          <cell r="C6297">
            <v>0</v>
          </cell>
          <cell r="E6297">
            <v>0</v>
          </cell>
        </row>
        <row r="6298">
          <cell r="C6298">
            <v>0</v>
          </cell>
          <cell r="E6298">
            <v>0</v>
          </cell>
        </row>
        <row r="6299">
          <cell r="C6299">
            <v>0</v>
          </cell>
          <cell r="E6299">
            <v>0</v>
          </cell>
        </row>
        <row r="6300">
          <cell r="C6300">
            <v>0</v>
          </cell>
          <cell r="E6300">
            <v>0</v>
          </cell>
        </row>
        <row r="6301">
          <cell r="C6301">
            <v>0</v>
          </cell>
          <cell r="E6301">
            <v>0</v>
          </cell>
        </row>
        <row r="6302">
          <cell r="C6302">
            <v>0</v>
          </cell>
          <cell r="E6302">
            <v>0</v>
          </cell>
        </row>
        <row r="6303">
          <cell r="C6303">
            <v>0</v>
          </cell>
          <cell r="E6303">
            <v>0</v>
          </cell>
        </row>
        <row r="6304">
          <cell r="C6304">
            <v>0</v>
          </cell>
          <cell r="E6304">
            <v>0</v>
          </cell>
        </row>
        <row r="6305">
          <cell r="C6305">
            <v>0</v>
          </cell>
          <cell r="E6305">
            <v>0</v>
          </cell>
        </row>
        <row r="6306">
          <cell r="C6306">
            <v>0</v>
          </cell>
          <cell r="E6306">
            <v>0</v>
          </cell>
        </row>
        <row r="6307">
          <cell r="C6307">
            <v>0</v>
          </cell>
          <cell r="E6307">
            <v>0</v>
          </cell>
        </row>
        <row r="6308">
          <cell r="C6308">
            <v>0</v>
          </cell>
          <cell r="E6308">
            <v>0</v>
          </cell>
        </row>
        <row r="6309">
          <cell r="C6309">
            <v>0</v>
          </cell>
          <cell r="E6309">
            <v>0</v>
          </cell>
        </row>
        <row r="6310">
          <cell r="C6310">
            <v>0</v>
          </cell>
          <cell r="E6310">
            <v>0</v>
          </cell>
        </row>
        <row r="6311">
          <cell r="C6311">
            <v>0</v>
          </cell>
          <cell r="E6311">
            <v>0</v>
          </cell>
        </row>
        <row r="6312">
          <cell r="C6312">
            <v>0</v>
          </cell>
          <cell r="E6312">
            <v>0</v>
          </cell>
        </row>
        <row r="6313">
          <cell r="C6313">
            <v>0</v>
          </cell>
          <cell r="E6313">
            <v>0</v>
          </cell>
        </row>
        <row r="6314">
          <cell r="C6314">
            <v>0</v>
          </cell>
          <cell r="E6314">
            <v>0</v>
          </cell>
        </row>
        <row r="6315">
          <cell r="C6315">
            <v>0</v>
          </cell>
          <cell r="E6315">
            <v>0</v>
          </cell>
        </row>
        <row r="6316">
          <cell r="C6316">
            <v>0</v>
          </cell>
          <cell r="E6316">
            <v>0</v>
          </cell>
        </row>
        <row r="6317">
          <cell r="C6317">
            <v>0</v>
          </cell>
          <cell r="E6317">
            <v>0</v>
          </cell>
        </row>
        <row r="6318">
          <cell r="C6318">
            <v>0</v>
          </cell>
          <cell r="E6318">
            <v>0</v>
          </cell>
        </row>
        <row r="6319">
          <cell r="C6319">
            <v>0</v>
          </cell>
          <cell r="E6319">
            <v>0</v>
          </cell>
        </row>
        <row r="6320">
          <cell r="C6320">
            <v>0</v>
          </cell>
          <cell r="E6320">
            <v>0</v>
          </cell>
        </row>
        <row r="6321">
          <cell r="C6321">
            <v>0</v>
          </cell>
          <cell r="E6321">
            <v>0</v>
          </cell>
        </row>
        <row r="6322">
          <cell r="C6322">
            <v>0</v>
          </cell>
          <cell r="E6322">
            <v>0</v>
          </cell>
        </row>
        <row r="6323">
          <cell r="C6323">
            <v>0</v>
          </cell>
          <cell r="E6323">
            <v>0</v>
          </cell>
        </row>
        <row r="6324">
          <cell r="C6324">
            <v>0</v>
          </cell>
          <cell r="E6324">
            <v>0</v>
          </cell>
        </row>
        <row r="6325">
          <cell r="C6325">
            <v>0</v>
          </cell>
          <cell r="E6325">
            <v>0</v>
          </cell>
        </row>
        <row r="6326">
          <cell r="C6326">
            <v>0</v>
          </cell>
          <cell r="E6326">
            <v>0</v>
          </cell>
        </row>
        <row r="6327">
          <cell r="C6327">
            <v>0</v>
          </cell>
          <cell r="E6327">
            <v>0</v>
          </cell>
        </row>
        <row r="6328">
          <cell r="C6328">
            <v>0</v>
          </cell>
          <cell r="E6328">
            <v>0</v>
          </cell>
        </row>
        <row r="6329">
          <cell r="C6329">
            <v>0</v>
          </cell>
          <cell r="E6329">
            <v>0</v>
          </cell>
        </row>
        <row r="6330">
          <cell r="C6330">
            <v>0</v>
          </cell>
          <cell r="E6330">
            <v>0</v>
          </cell>
        </row>
        <row r="6331">
          <cell r="C6331">
            <v>0</v>
          </cell>
          <cell r="E6331">
            <v>0</v>
          </cell>
        </row>
        <row r="6332">
          <cell r="C6332">
            <v>0</v>
          </cell>
          <cell r="E6332">
            <v>0</v>
          </cell>
        </row>
        <row r="6333">
          <cell r="C6333">
            <v>0</v>
          </cell>
          <cell r="E6333">
            <v>0</v>
          </cell>
        </row>
        <row r="6334">
          <cell r="C6334">
            <v>0</v>
          </cell>
          <cell r="E6334">
            <v>0</v>
          </cell>
        </row>
        <row r="6335">
          <cell r="C6335">
            <v>0</v>
          </cell>
          <cell r="E6335">
            <v>0</v>
          </cell>
        </row>
        <row r="6336">
          <cell r="C6336">
            <v>0</v>
          </cell>
          <cell r="E6336">
            <v>0</v>
          </cell>
        </row>
        <row r="6337">
          <cell r="C6337">
            <v>0</v>
          </cell>
          <cell r="E6337">
            <v>0</v>
          </cell>
        </row>
        <row r="6338">
          <cell r="C6338">
            <v>0</v>
          </cell>
          <cell r="E6338">
            <v>0</v>
          </cell>
        </row>
        <row r="6339">
          <cell r="C6339">
            <v>0</v>
          </cell>
          <cell r="E6339">
            <v>0</v>
          </cell>
        </row>
        <row r="6340">
          <cell r="C6340">
            <v>0</v>
          </cell>
          <cell r="E6340">
            <v>0</v>
          </cell>
        </row>
        <row r="6341">
          <cell r="C6341">
            <v>0</v>
          </cell>
          <cell r="E6341">
            <v>0</v>
          </cell>
        </row>
        <row r="6342">
          <cell r="C6342">
            <v>0</v>
          </cell>
          <cell r="E6342">
            <v>0</v>
          </cell>
        </row>
        <row r="6343">
          <cell r="C6343">
            <v>0</v>
          </cell>
          <cell r="E6343">
            <v>0</v>
          </cell>
        </row>
        <row r="6344">
          <cell r="C6344">
            <v>0</v>
          </cell>
          <cell r="E6344">
            <v>0</v>
          </cell>
        </row>
        <row r="6345">
          <cell r="C6345">
            <v>0</v>
          </cell>
          <cell r="E6345">
            <v>0</v>
          </cell>
        </row>
        <row r="6346">
          <cell r="C6346">
            <v>0</v>
          </cell>
          <cell r="E6346">
            <v>0</v>
          </cell>
        </row>
        <row r="6347">
          <cell r="C6347">
            <v>0</v>
          </cell>
          <cell r="E6347">
            <v>0</v>
          </cell>
        </row>
        <row r="6348">
          <cell r="C6348">
            <v>0</v>
          </cell>
          <cell r="E6348">
            <v>0</v>
          </cell>
        </row>
        <row r="6349">
          <cell r="C6349">
            <v>0</v>
          </cell>
          <cell r="E6349">
            <v>0</v>
          </cell>
        </row>
        <row r="6350">
          <cell r="C6350">
            <v>0</v>
          </cell>
          <cell r="E6350">
            <v>0</v>
          </cell>
        </row>
        <row r="6351">
          <cell r="C6351">
            <v>0</v>
          </cell>
          <cell r="E6351">
            <v>0</v>
          </cell>
        </row>
        <row r="6352">
          <cell r="C6352">
            <v>0</v>
          </cell>
          <cell r="E6352">
            <v>0</v>
          </cell>
        </row>
        <row r="6353">
          <cell r="C6353">
            <v>0</v>
          </cell>
          <cell r="E6353">
            <v>0</v>
          </cell>
        </row>
        <row r="6354">
          <cell r="C6354">
            <v>0</v>
          </cell>
          <cell r="E6354">
            <v>0</v>
          </cell>
        </row>
        <row r="6355">
          <cell r="C6355">
            <v>0</v>
          </cell>
          <cell r="E6355">
            <v>0</v>
          </cell>
        </row>
        <row r="6356">
          <cell r="C6356">
            <v>0</v>
          </cell>
          <cell r="E6356">
            <v>0</v>
          </cell>
        </row>
        <row r="6357">
          <cell r="C6357">
            <v>0</v>
          </cell>
          <cell r="E6357">
            <v>0</v>
          </cell>
        </row>
        <row r="6358">
          <cell r="C6358">
            <v>0</v>
          </cell>
          <cell r="E6358">
            <v>0</v>
          </cell>
        </row>
        <row r="6359">
          <cell r="C6359">
            <v>0</v>
          </cell>
          <cell r="E6359">
            <v>0</v>
          </cell>
        </row>
        <row r="6360">
          <cell r="C6360">
            <v>0</v>
          </cell>
          <cell r="E6360">
            <v>0</v>
          </cell>
        </row>
        <row r="6361">
          <cell r="C6361">
            <v>0</v>
          </cell>
          <cell r="E6361">
            <v>0</v>
          </cell>
        </row>
        <row r="6362">
          <cell r="C6362">
            <v>0</v>
          </cell>
          <cell r="E6362">
            <v>0</v>
          </cell>
        </row>
        <row r="6363">
          <cell r="C6363">
            <v>0</v>
          </cell>
          <cell r="E6363">
            <v>0</v>
          </cell>
        </row>
        <row r="6364">
          <cell r="C6364">
            <v>0</v>
          </cell>
          <cell r="E6364">
            <v>0</v>
          </cell>
        </row>
        <row r="6365">
          <cell r="C6365">
            <v>0</v>
          </cell>
          <cell r="E6365">
            <v>0</v>
          </cell>
        </row>
        <row r="6366">
          <cell r="C6366">
            <v>0</v>
          </cell>
          <cell r="E6366">
            <v>0</v>
          </cell>
        </row>
        <row r="6367">
          <cell r="C6367">
            <v>0</v>
          </cell>
          <cell r="E6367">
            <v>0</v>
          </cell>
        </row>
        <row r="6368">
          <cell r="C6368">
            <v>0</v>
          </cell>
          <cell r="E6368">
            <v>0</v>
          </cell>
        </row>
        <row r="6369">
          <cell r="C6369">
            <v>0</v>
          </cell>
          <cell r="E6369">
            <v>0</v>
          </cell>
        </row>
        <row r="6370">
          <cell r="C6370">
            <v>0</v>
          </cell>
          <cell r="E6370">
            <v>0</v>
          </cell>
        </row>
        <row r="6371">
          <cell r="C6371">
            <v>0</v>
          </cell>
          <cell r="E6371">
            <v>0</v>
          </cell>
        </row>
        <row r="6372">
          <cell r="C6372">
            <v>0</v>
          </cell>
          <cell r="E6372">
            <v>0</v>
          </cell>
        </row>
        <row r="6373">
          <cell r="C6373">
            <v>0</v>
          </cell>
          <cell r="E6373">
            <v>0</v>
          </cell>
        </row>
        <row r="6374">
          <cell r="C6374">
            <v>0</v>
          </cell>
          <cell r="E6374">
            <v>0</v>
          </cell>
        </row>
        <row r="6375">
          <cell r="C6375">
            <v>0</v>
          </cell>
          <cell r="E6375">
            <v>0</v>
          </cell>
        </row>
        <row r="6376">
          <cell r="C6376">
            <v>0</v>
          </cell>
          <cell r="E6376">
            <v>0</v>
          </cell>
        </row>
        <row r="6377">
          <cell r="C6377">
            <v>0</v>
          </cell>
          <cell r="E6377">
            <v>0</v>
          </cell>
        </row>
        <row r="6378">
          <cell r="C6378">
            <v>0</v>
          </cell>
          <cell r="E6378">
            <v>0</v>
          </cell>
        </row>
        <row r="6379">
          <cell r="C6379">
            <v>0</v>
          </cell>
          <cell r="E6379">
            <v>0</v>
          </cell>
        </row>
        <row r="6380">
          <cell r="C6380">
            <v>0</v>
          </cell>
          <cell r="E6380">
            <v>0</v>
          </cell>
        </row>
        <row r="6381">
          <cell r="C6381">
            <v>0</v>
          </cell>
          <cell r="E6381">
            <v>0</v>
          </cell>
        </row>
        <row r="6382">
          <cell r="C6382">
            <v>0</v>
          </cell>
          <cell r="E6382">
            <v>0</v>
          </cell>
        </row>
        <row r="6383">
          <cell r="C6383">
            <v>0</v>
          </cell>
          <cell r="E6383">
            <v>0</v>
          </cell>
        </row>
        <row r="6384">
          <cell r="C6384">
            <v>0</v>
          </cell>
          <cell r="E6384">
            <v>0</v>
          </cell>
        </row>
        <row r="6385">
          <cell r="C6385">
            <v>0</v>
          </cell>
          <cell r="E6385">
            <v>0</v>
          </cell>
        </row>
        <row r="6386">
          <cell r="C6386">
            <v>0</v>
          </cell>
          <cell r="E6386">
            <v>0</v>
          </cell>
        </row>
        <row r="6387">
          <cell r="C6387">
            <v>0</v>
          </cell>
          <cell r="E6387">
            <v>0</v>
          </cell>
        </row>
        <row r="6388">
          <cell r="C6388">
            <v>0</v>
          </cell>
          <cell r="E6388">
            <v>0</v>
          </cell>
        </row>
        <row r="6389">
          <cell r="C6389">
            <v>0</v>
          </cell>
          <cell r="E6389">
            <v>0</v>
          </cell>
        </row>
        <row r="6390">
          <cell r="C6390">
            <v>0</v>
          </cell>
          <cell r="E6390">
            <v>0</v>
          </cell>
        </row>
        <row r="6391">
          <cell r="C6391">
            <v>0</v>
          </cell>
          <cell r="E6391">
            <v>0</v>
          </cell>
        </row>
        <row r="6392">
          <cell r="C6392">
            <v>0</v>
          </cell>
          <cell r="E6392">
            <v>0</v>
          </cell>
        </row>
        <row r="6393">
          <cell r="C6393">
            <v>0</v>
          </cell>
          <cell r="E6393">
            <v>0</v>
          </cell>
        </row>
        <row r="6394">
          <cell r="C6394">
            <v>0</v>
          </cell>
          <cell r="E6394">
            <v>0</v>
          </cell>
        </row>
        <row r="6395">
          <cell r="C6395">
            <v>0</v>
          </cell>
          <cell r="E6395">
            <v>0</v>
          </cell>
        </row>
        <row r="6396">
          <cell r="C6396">
            <v>0</v>
          </cell>
          <cell r="E6396">
            <v>0</v>
          </cell>
        </row>
        <row r="6397">
          <cell r="C6397">
            <v>0</v>
          </cell>
          <cell r="E6397">
            <v>0</v>
          </cell>
        </row>
        <row r="6398">
          <cell r="C6398">
            <v>0</v>
          </cell>
          <cell r="E6398">
            <v>0</v>
          </cell>
        </row>
        <row r="6399">
          <cell r="C6399">
            <v>0</v>
          </cell>
          <cell r="E6399">
            <v>0</v>
          </cell>
        </row>
        <row r="6400">
          <cell r="C6400">
            <v>0</v>
          </cell>
          <cell r="E6400">
            <v>0</v>
          </cell>
        </row>
        <row r="6401">
          <cell r="C6401">
            <v>0</v>
          </cell>
          <cell r="E6401">
            <v>0</v>
          </cell>
        </row>
        <row r="6402">
          <cell r="C6402">
            <v>0</v>
          </cell>
          <cell r="E6402">
            <v>0</v>
          </cell>
        </row>
        <row r="6403">
          <cell r="C6403">
            <v>0</v>
          </cell>
          <cell r="E6403">
            <v>0</v>
          </cell>
        </row>
        <row r="6404">
          <cell r="C6404">
            <v>0</v>
          </cell>
          <cell r="E6404">
            <v>0</v>
          </cell>
        </row>
        <row r="6405">
          <cell r="C6405">
            <v>0</v>
          </cell>
          <cell r="E6405">
            <v>0</v>
          </cell>
        </row>
        <row r="6406">
          <cell r="C6406">
            <v>0</v>
          </cell>
          <cell r="E6406">
            <v>0</v>
          </cell>
        </row>
        <row r="6407">
          <cell r="C6407">
            <v>0</v>
          </cell>
          <cell r="E6407">
            <v>0</v>
          </cell>
        </row>
        <row r="6408">
          <cell r="C6408">
            <v>0</v>
          </cell>
          <cell r="E6408">
            <v>0</v>
          </cell>
        </row>
        <row r="6409">
          <cell r="C6409">
            <v>0</v>
          </cell>
          <cell r="E6409">
            <v>0</v>
          </cell>
        </row>
        <row r="6410">
          <cell r="C6410">
            <v>0</v>
          </cell>
          <cell r="E6410">
            <v>0</v>
          </cell>
        </row>
        <row r="6411">
          <cell r="C6411">
            <v>0</v>
          </cell>
          <cell r="E6411">
            <v>0</v>
          </cell>
        </row>
        <row r="6412">
          <cell r="C6412">
            <v>0</v>
          </cell>
          <cell r="E6412">
            <v>0</v>
          </cell>
        </row>
        <row r="6413">
          <cell r="C6413">
            <v>0</v>
          </cell>
          <cell r="E6413">
            <v>0</v>
          </cell>
        </row>
        <row r="6414">
          <cell r="C6414">
            <v>0</v>
          </cell>
          <cell r="E6414">
            <v>0</v>
          </cell>
        </row>
        <row r="6415">
          <cell r="C6415">
            <v>0</v>
          </cell>
          <cell r="E6415">
            <v>0</v>
          </cell>
        </row>
        <row r="6416">
          <cell r="C6416">
            <v>0</v>
          </cell>
          <cell r="E6416">
            <v>0</v>
          </cell>
        </row>
        <row r="6417">
          <cell r="C6417">
            <v>0</v>
          </cell>
          <cell r="E6417">
            <v>0</v>
          </cell>
        </row>
        <row r="6418">
          <cell r="C6418">
            <v>0</v>
          </cell>
          <cell r="E6418">
            <v>0</v>
          </cell>
        </row>
        <row r="6419">
          <cell r="C6419">
            <v>0</v>
          </cell>
          <cell r="E6419">
            <v>0</v>
          </cell>
        </row>
        <row r="6420">
          <cell r="C6420">
            <v>0</v>
          </cell>
          <cell r="E6420">
            <v>0</v>
          </cell>
        </row>
        <row r="6421">
          <cell r="C6421">
            <v>0</v>
          </cell>
          <cell r="E6421">
            <v>0</v>
          </cell>
        </row>
        <row r="6422">
          <cell r="C6422">
            <v>0</v>
          </cell>
          <cell r="E6422">
            <v>0</v>
          </cell>
        </row>
        <row r="6423">
          <cell r="C6423">
            <v>0</v>
          </cell>
          <cell r="E6423">
            <v>0</v>
          </cell>
        </row>
        <row r="6424">
          <cell r="C6424">
            <v>0</v>
          </cell>
          <cell r="E6424">
            <v>0</v>
          </cell>
        </row>
        <row r="6425">
          <cell r="C6425">
            <v>0</v>
          </cell>
          <cell r="E6425">
            <v>0</v>
          </cell>
        </row>
        <row r="6426">
          <cell r="C6426">
            <v>0</v>
          </cell>
          <cell r="E6426">
            <v>0</v>
          </cell>
        </row>
        <row r="6427">
          <cell r="C6427">
            <v>0</v>
          </cell>
          <cell r="E6427">
            <v>0</v>
          </cell>
        </row>
        <row r="6428">
          <cell r="C6428">
            <v>0</v>
          </cell>
          <cell r="E6428">
            <v>0</v>
          </cell>
        </row>
        <row r="6429">
          <cell r="C6429">
            <v>0</v>
          </cell>
          <cell r="E6429">
            <v>0</v>
          </cell>
        </row>
        <row r="6430">
          <cell r="C6430">
            <v>0</v>
          </cell>
          <cell r="E6430">
            <v>0</v>
          </cell>
        </row>
        <row r="6431">
          <cell r="C6431">
            <v>0</v>
          </cell>
          <cell r="E6431">
            <v>0</v>
          </cell>
        </row>
        <row r="6432">
          <cell r="C6432">
            <v>0</v>
          </cell>
          <cell r="E6432">
            <v>0</v>
          </cell>
        </row>
        <row r="6433">
          <cell r="C6433">
            <v>0</v>
          </cell>
          <cell r="E6433">
            <v>0</v>
          </cell>
        </row>
        <row r="6434">
          <cell r="C6434">
            <v>0</v>
          </cell>
          <cell r="E6434">
            <v>0</v>
          </cell>
        </row>
        <row r="6435">
          <cell r="C6435">
            <v>0</v>
          </cell>
          <cell r="E6435">
            <v>0</v>
          </cell>
        </row>
        <row r="6436">
          <cell r="C6436">
            <v>0</v>
          </cell>
          <cell r="E6436">
            <v>0</v>
          </cell>
        </row>
        <row r="6437">
          <cell r="C6437">
            <v>0</v>
          </cell>
          <cell r="E6437">
            <v>0</v>
          </cell>
        </row>
        <row r="6438">
          <cell r="C6438">
            <v>0</v>
          </cell>
          <cell r="E6438">
            <v>0</v>
          </cell>
        </row>
        <row r="6439">
          <cell r="C6439">
            <v>0</v>
          </cell>
          <cell r="E6439">
            <v>0</v>
          </cell>
        </row>
        <row r="6440">
          <cell r="C6440">
            <v>0</v>
          </cell>
          <cell r="E6440">
            <v>0</v>
          </cell>
        </row>
        <row r="6441">
          <cell r="C6441">
            <v>0</v>
          </cell>
          <cell r="E6441">
            <v>0</v>
          </cell>
        </row>
        <row r="6442">
          <cell r="C6442">
            <v>0</v>
          </cell>
          <cell r="E6442">
            <v>0</v>
          </cell>
        </row>
        <row r="6443">
          <cell r="C6443">
            <v>0</v>
          </cell>
          <cell r="E6443">
            <v>0</v>
          </cell>
        </row>
        <row r="6444">
          <cell r="C6444">
            <v>0</v>
          </cell>
          <cell r="E6444">
            <v>0</v>
          </cell>
        </row>
        <row r="6445">
          <cell r="C6445">
            <v>0</v>
          </cell>
          <cell r="E6445">
            <v>0</v>
          </cell>
        </row>
        <row r="6446">
          <cell r="C6446">
            <v>0</v>
          </cell>
          <cell r="E6446">
            <v>0</v>
          </cell>
        </row>
        <row r="6447">
          <cell r="C6447">
            <v>0</v>
          </cell>
          <cell r="E6447">
            <v>0</v>
          </cell>
        </row>
        <row r="6448">
          <cell r="C6448">
            <v>0</v>
          </cell>
          <cell r="E6448">
            <v>0</v>
          </cell>
        </row>
        <row r="6449">
          <cell r="C6449">
            <v>0</v>
          </cell>
          <cell r="E6449">
            <v>0</v>
          </cell>
        </row>
        <row r="6450">
          <cell r="C6450">
            <v>0</v>
          </cell>
          <cell r="E6450">
            <v>0</v>
          </cell>
        </row>
        <row r="6451">
          <cell r="C6451">
            <v>0</v>
          </cell>
          <cell r="E6451">
            <v>0</v>
          </cell>
        </row>
        <row r="6452">
          <cell r="C6452">
            <v>0</v>
          </cell>
          <cell r="E6452">
            <v>0</v>
          </cell>
        </row>
        <row r="6453">
          <cell r="C6453">
            <v>0</v>
          </cell>
          <cell r="E6453">
            <v>0</v>
          </cell>
        </row>
        <row r="6454">
          <cell r="C6454">
            <v>0</v>
          </cell>
          <cell r="E6454">
            <v>0</v>
          </cell>
        </row>
        <row r="6455">
          <cell r="C6455">
            <v>0</v>
          </cell>
          <cell r="E6455">
            <v>0</v>
          </cell>
        </row>
        <row r="6456">
          <cell r="C6456">
            <v>0</v>
          </cell>
          <cell r="E6456">
            <v>0</v>
          </cell>
        </row>
        <row r="6457">
          <cell r="C6457">
            <v>0</v>
          </cell>
          <cell r="E6457">
            <v>0</v>
          </cell>
        </row>
        <row r="6458">
          <cell r="C6458">
            <v>0</v>
          </cell>
          <cell r="E6458">
            <v>0</v>
          </cell>
        </row>
        <row r="6459">
          <cell r="C6459">
            <v>0</v>
          </cell>
          <cell r="E6459">
            <v>0</v>
          </cell>
        </row>
        <row r="6460">
          <cell r="C6460">
            <v>0</v>
          </cell>
          <cell r="E6460">
            <v>0</v>
          </cell>
        </row>
        <row r="6461">
          <cell r="C6461">
            <v>0</v>
          </cell>
          <cell r="E6461">
            <v>0</v>
          </cell>
        </row>
        <row r="6462">
          <cell r="C6462">
            <v>0</v>
          </cell>
          <cell r="E6462">
            <v>0</v>
          </cell>
        </row>
        <row r="6463">
          <cell r="C6463">
            <v>0</v>
          </cell>
          <cell r="E6463">
            <v>0</v>
          </cell>
        </row>
        <row r="6464">
          <cell r="C6464">
            <v>0</v>
          </cell>
          <cell r="E6464">
            <v>0</v>
          </cell>
        </row>
        <row r="6465">
          <cell r="C6465">
            <v>0</v>
          </cell>
          <cell r="E6465">
            <v>0</v>
          </cell>
        </row>
        <row r="6466">
          <cell r="C6466">
            <v>0</v>
          </cell>
          <cell r="E6466">
            <v>0</v>
          </cell>
        </row>
        <row r="6467">
          <cell r="C6467">
            <v>0</v>
          </cell>
          <cell r="E6467">
            <v>0</v>
          </cell>
        </row>
        <row r="6468">
          <cell r="C6468">
            <v>0</v>
          </cell>
          <cell r="E6468">
            <v>0</v>
          </cell>
        </row>
        <row r="6469">
          <cell r="C6469">
            <v>0</v>
          </cell>
          <cell r="E6469">
            <v>0</v>
          </cell>
        </row>
        <row r="6470">
          <cell r="C6470">
            <v>0</v>
          </cell>
          <cell r="E6470">
            <v>0</v>
          </cell>
        </row>
        <row r="6471">
          <cell r="C6471">
            <v>0</v>
          </cell>
          <cell r="E6471">
            <v>0</v>
          </cell>
        </row>
        <row r="6472">
          <cell r="C6472">
            <v>0</v>
          </cell>
          <cell r="E6472">
            <v>0</v>
          </cell>
        </row>
        <row r="6473">
          <cell r="C6473">
            <v>0</v>
          </cell>
          <cell r="E6473">
            <v>0</v>
          </cell>
        </row>
        <row r="6474">
          <cell r="C6474">
            <v>0</v>
          </cell>
          <cell r="E6474">
            <v>0</v>
          </cell>
        </row>
        <row r="6475">
          <cell r="C6475">
            <v>0</v>
          </cell>
          <cell r="E6475">
            <v>0</v>
          </cell>
        </row>
        <row r="6476">
          <cell r="C6476">
            <v>0</v>
          </cell>
          <cell r="E6476">
            <v>0</v>
          </cell>
        </row>
        <row r="6477">
          <cell r="C6477">
            <v>0</v>
          </cell>
          <cell r="E6477">
            <v>0</v>
          </cell>
        </row>
        <row r="6478">
          <cell r="C6478">
            <v>0</v>
          </cell>
          <cell r="E6478">
            <v>0</v>
          </cell>
        </row>
        <row r="6479">
          <cell r="C6479">
            <v>0</v>
          </cell>
          <cell r="E6479">
            <v>0</v>
          </cell>
        </row>
        <row r="6480">
          <cell r="C6480">
            <v>0</v>
          </cell>
          <cell r="E6480">
            <v>0</v>
          </cell>
        </row>
        <row r="6481">
          <cell r="C6481">
            <v>0</v>
          </cell>
          <cell r="E6481">
            <v>0</v>
          </cell>
        </row>
        <row r="6482">
          <cell r="C6482">
            <v>0</v>
          </cell>
          <cell r="E6482">
            <v>0</v>
          </cell>
        </row>
        <row r="6483">
          <cell r="C6483">
            <v>0</v>
          </cell>
          <cell r="E6483">
            <v>0</v>
          </cell>
        </row>
        <row r="6484">
          <cell r="C6484">
            <v>0</v>
          </cell>
          <cell r="E6484">
            <v>0</v>
          </cell>
        </row>
        <row r="6485">
          <cell r="C6485">
            <v>0</v>
          </cell>
          <cell r="E6485">
            <v>0</v>
          </cell>
        </row>
        <row r="6486">
          <cell r="C6486">
            <v>0</v>
          </cell>
          <cell r="E6486">
            <v>0</v>
          </cell>
        </row>
        <row r="6487">
          <cell r="C6487">
            <v>0</v>
          </cell>
          <cell r="E6487">
            <v>0</v>
          </cell>
        </row>
        <row r="6488">
          <cell r="C6488">
            <v>0</v>
          </cell>
          <cell r="E6488">
            <v>0</v>
          </cell>
        </row>
        <row r="6489">
          <cell r="C6489">
            <v>0</v>
          </cell>
          <cell r="E6489">
            <v>0</v>
          </cell>
        </row>
        <row r="6490">
          <cell r="C6490">
            <v>0</v>
          </cell>
          <cell r="E6490">
            <v>0</v>
          </cell>
        </row>
        <row r="6491">
          <cell r="C6491">
            <v>0</v>
          </cell>
          <cell r="E6491">
            <v>0</v>
          </cell>
        </row>
        <row r="6492">
          <cell r="C6492">
            <v>0</v>
          </cell>
          <cell r="E6492">
            <v>0</v>
          </cell>
        </row>
        <row r="6493">
          <cell r="C6493">
            <v>0</v>
          </cell>
          <cell r="E6493">
            <v>0</v>
          </cell>
        </row>
        <row r="6494">
          <cell r="C6494">
            <v>0</v>
          </cell>
          <cell r="E6494">
            <v>0</v>
          </cell>
        </row>
        <row r="6495">
          <cell r="C6495">
            <v>0</v>
          </cell>
          <cell r="E6495">
            <v>0</v>
          </cell>
        </row>
        <row r="6496">
          <cell r="C6496">
            <v>0</v>
          </cell>
          <cell r="E6496">
            <v>0</v>
          </cell>
        </row>
        <row r="6497">
          <cell r="C6497">
            <v>0</v>
          </cell>
          <cell r="E6497">
            <v>0</v>
          </cell>
        </row>
        <row r="6498">
          <cell r="C6498">
            <v>0</v>
          </cell>
          <cell r="E6498">
            <v>0</v>
          </cell>
        </row>
        <row r="6499">
          <cell r="C6499">
            <v>0</v>
          </cell>
          <cell r="E6499">
            <v>0</v>
          </cell>
        </row>
        <row r="6500">
          <cell r="C6500">
            <v>0</v>
          </cell>
          <cell r="E6500">
            <v>0</v>
          </cell>
        </row>
        <row r="6501">
          <cell r="C6501">
            <v>0</v>
          </cell>
          <cell r="E6501">
            <v>0</v>
          </cell>
        </row>
        <row r="6502">
          <cell r="C6502">
            <v>0</v>
          </cell>
          <cell r="E6502">
            <v>0</v>
          </cell>
        </row>
        <row r="6503">
          <cell r="C6503">
            <v>0</v>
          </cell>
          <cell r="E6503">
            <v>0</v>
          </cell>
        </row>
        <row r="6504">
          <cell r="C6504">
            <v>0</v>
          </cell>
          <cell r="E6504">
            <v>0</v>
          </cell>
        </row>
        <row r="6505">
          <cell r="C6505">
            <v>0</v>
          </cell>
          <cell r="E6505">
            <v>0</v>
          </cell>
        </row>
        <row r="6506">
          <cell r="C6506">
            <v>0</v>
          </cell>
          <cell r="E6506">
            <v>0</v>
          </cell>
        </row>
        <row r="6507">
          <cell r="C6507">
            <v>0</v>
          </cell>
          <cell r="E6507">
            <v>0</v>
          </cell>
        </row>
        <row r="6508">
          <cell r="C6508">
            <v>0</v>
          </cell>
          <cell r="E6508">
            <v>0</v>
          </cell>
        </row>
        <row r="6509">
          <cell r="C6509">
            <v>0</v>
          </cell>
          <cell r="E6509">
            <v>0</v>
          </cell>
        </row>
        <row r="6510">
          <cell r="C6510">
            <v>0</v>
          </cell>
          <cell r="E6510">
            <v>0</v>
          </cell>
        </row>
        <row r="6511">
          <cell r="C6511">
            <v>0</v>
          </cell>
          <cell r="E6511">
            <v>0</v>
          </cell>
        </row>
        <row r="6512">
          <cell r="C6512">
            <v>0</v>
          </cell>
          <cell r="E6512">
            <v>0</v>
          </cell>
        </row>
        <row r="6513">
          <cell r="C6513">
            <v>0</v>
          </cell>
          <cell r="E6513">
            <v>0</v>
          </cell>
        </row>
        <row r="6514">
          <cell r="C6514">
            <v>0</v>
          </cell>
          <cell r="E6514">
            <v>0</v>
          </cell>
        </row>
        <row r="6515">
          <cell r="C6515">
            <v>0</v>
          </cell>
          <cell r="E6515">
            <v>0</v>
          </cell>
        </row>
        <row r="6516">
          <cell r="C6516">
            <v>0</v>
          </cell>
          <cell r="E6516">
            <v>0</v>
          </cell>
        </row>
        <row r="6517">
          <cell r="C6517">
            <v>0</v>
          </cell>
          <cell r="E6517">
            <v>0</v>
          </cell>
        </row>
        <row r="6518">
          <cell r="C6518">
            <v>0</v>
          </cell>
          <cell r="E6518">
            <v>0</v>
          </cell>
        </row>
        <row r="6519">
          <cell r="C6519">
            <v>0</v>
          </cell>
          <cell r="E6519">
            <v>0</v>
          </cell>
        </row>
        <row r="6520">
          <cell r="C6520">
            <v>0</v>
          </cell>
          <cell r="E6520">
            <v>0</v>
          </cell>
        </row>
        <row r="6521">
          <cell r="C6521">
            <v>0</v>
          </cell>
          <cell r="E6521">
            <v>0</v>
          </cell>
        </row>
        <row r="6522">
          <cell r="C6522">
            <v>0</v>
          </cell>
          <cell r="E6522">
            <v>0</v>
          </cell>
        </row>
        <row r="6523">
          <cell r="C6523">
            <v>0</v>
          </cell>
          <cell r="E6523">
            <v>0</v>
          </cell>
        </row>
        <row r="6524">
          <cell r="C6524">
            <v>0</v>
          </cell>
          <cell r="E6524">
            <v>0</v>
          </cell>
        </row>
        <row r="6525">
          <cell r="C6525">
            <v>0</v>
          </cell>
          <cell r="E6525">
            <v>0</v>
          </cell>
        </row>
        <row r="6526">
          <cell r="C6526">
            <v>0</v>
          </cell>
          <cell r="E6526">
            <v>0</v>
          </cell>
        </row>
        <row r="6527">
          <cell r="C6527">
            <v>0</v>
          </cell>
          <cell r="E6527">
            <v>0</v>
          </cell>
        </row>
        <row r="6528">
          <cell r="C6528">
            <v>0</v>
          </cell>
          <cell r="E6528">
            <v>0</v>
          </cell>
        </row>
        <row r="6529">
          <cell r="C6529">
            <v>0</v>
          </cell>
          <cell r="E6529">
            <v>0</v>
          </cell>
        </row>
        <row r="6530">
          <cell r="C6530">
            <v>0</v>
          </cell>
          <cell r="E6530">
            <v>0</v>
          </cell>
        </row>
        <row r="6531">
          <cell r="C6531">
            <v>0</v>
          </cell>
          <cell r="E6531">
            <v>0</v>
          </cell>
        </row>
        <row r="6532">
          <cell r="C6532">
            <v>0</v>
          </cell>
          <cell r="E6532">
            <v>0</v>
          </cell>
        </row>
        <row r="6533">
          <cell r="C6533">
            <v>0</v>
          </cell>
          <cell r="E6533">
            <v>0</v>
          </cell>
        </row>
        <row r="6534">
          <cell r="C6534">
            <v>0</v>
          </cell>
          <cell r="E6534">
            <v>0</v>
          </cell>
        </row>
        <row r="6535">
          <cell r="C6535">
            <v>0</v>
          </cell>
          <cell r="E6535">
            <v>0</v>
          </cell>
        </row>
        <row r="6536">
          <cell r="C6536">
            <v>0</v>
          </cell>
          <cell r="E6536">
            <v>0</v>
          </cell>
        </row>
        <row r="6537">
          <cell r="C6537">
            <v>0</v>
          </cell>
          <cell r="E6537">
            <v>0</v>
          </cell>
        </row>
        <row r="6538">
          <cell r="C6538">
            <v>0</v>
          </cell>
          <cell r="E6538">
            <v>0</v>
          </cell>
        </row>
        <row r="6539">
          <cell r="C6539">
            <v>0</v>
          </cell>
          <cell r="E6539">
            <v>0</v>
          </cell>
        </row>
        <row r="6540">
          <cell r="C6540">
            <v>0</v>
          </cell>
          <cell r="E6540">
            <v>0</v>
          </cell>
        </row>
        <row r="6541">
          <cell r="C6541">
            <v>0</v>
          </cell>
          <cell r="E6541">
            <v>0</v>
          </cell>
        </row>
        <row r="6542">
          <cell r="C6542">
            <v>0</v>
          </cell>
          <cell r="E6542">
            <v>0</v>
          </cell>
        </row>
        <row r="6543">
          <cell r="C6543">
            <v>0</v>
          </cell>
          <cell r="E6543">
            <v>0</v>
          </cell>
        </row>
        <row r="6544">
          <cell r="C6544">
            <v>0</v>
          </cell>
          <cell r="E6544">
            <v>0</v>
          </cell>
        </row>
        <row r="6545">
          <cell r="C6545">
            <v>0</v>
          </cell>
          <cell r="E6545">
            <v>0</v>
          </cell>
        </row>
        <row r="6546">
          <cell r="C6546">
            <v>0</v>
          </cell>
          <cell r="E6546">
            <v>0</v>
          </cell>
        </row>
        <row r="6547">
          <cell r="C6547">
            <v>0</v>
          </cell>
          <cell r="E6547">
            <v>0</v>
          </cell>
        </row>
        <row r="6548">
          <cell r="C6548">
            <v>0</v>
          </cell>
          <cell r="E6548">
            <v>0</v>
          </cell>
        </row>
        <row r="6549">
          <cell r="C6549">
            <v>0</v>
          </cell>
          <cell r="E6549">
            <v>0</v>
          </cell>
        </row>
        <row r="6550">
          <cell r="C6550">
            <v>0</v>
          </cell>
          <cell r="E6550">
            <v>0</v>
          </cell>
        </row>
        <row r="6551">
          <cell r="C6551">
            <v>0</v>
          </cell>
          <cell r="E6551">
            <v>0</v>
          </cell>
        </row>
        <row r="6552">
          <cell r="C6552">
            <v>0</v>
          </cell>
          <cell r="E6552">
            <v>0</v>
          </cell>
        </row>
        <row r="6553">
          <cell r="C6553">
            <v>0</v>
          </cell>
          <cell r="E6553">
            <v>0</v>
          </cell>
        </row>
        <row r="6554">
          <cell r="C6554">
            <v>0</v>
          </cell>
          <cell r="E6554">
            <v>0</v>
          </cell>
        </row>
        <row r="6555">
          <cell r="C6555">
            <v>0</v>
          </cell>
          <cell r="E6555">
            <v>0</v>
          </cell>
        </row>
        <row r="6556">
          <cell r="C6556">
            <v>0</v>
          </cell>
          <cell r="E6556">
            <v>0</v>
          </cell>
        </row>
        <row r="6557">
          <cell r="C6557">
            <v>0</v>
          </cell>
          <cell r="E6557">
            <v>0</v>
          </cell>
        </row>
        <row r="6558">
          <cell r="C6558">
            <v>0</v>
          </cell>
          <cell r="E6558">
            <v>0</v>
          </cell>
        </row>
        <row r="6559">
          <cell r="C6559">
            <v>0</v>
          </cell>
          <cell r="E6559">
            <v>0</v>
          </cell>
        </row>
        <row r="6560">
          <cell r="C6560">
            <v>0</v>
          </cell>
          <cell r="E6560">
            <v>0</v>
          </cell>
        </row>
        <row r="6561">
          <cell r="C6561">
            <v>0</v>
          </cell>
          <cell r="E6561">
            <v>0</v>
          </cell>
        </row>
        <row r="6562">
          <cell r="C6562">
            <v>0</v>
          </cell>
          <cell r="E6562">
            <v>0</v>
          </cell>
        </row>
        <row r="6563">
          <cell r="C6563">
            <v>0</v>
          </cell>
          <cell r="E6563">
            <v>0</v>
          </cell>
        </row>
        <row r="6564">
          <cell r="C6564">
            <v>0</v>
          </cell>
          <cell r="E6564">
            <v>0</v>
          </cell>
        </row>
        <row r="6565">
          <cell r="C6565">
            <v>0</v>
          </cell>
          <cell r="E6565">
            <v>0</v>
          </cell>
        </row>
        <row r="6566">
          <cell r="C6566">
            <v>0</v>
          </cell>
          <cell r="E6566">
            <v>0</v>
          </cell>
        </row>
        <row r="6567">
          <cell r="C6567">
            <v>0</v>
          </cell>
          <cell r="E6567">
            <v>0</v>
          </cell>
        </row>
        <row r="6568">
          <cell r="C6568">
            <v>0</v>
          </cell>
          <cell r="E6568">
            <v>0</v>
          </cell>
        </row>
        <row r="6569">
          <cell r="C6569">
            <v>0</v>
          </cell>
          <cell r="E6569">
            <v>0</v>
          </cell>
        </row>
        <row r="6570">
          <cell r="C6570">
            <v>0</v>
          </cell>
          <cell r="E6570">
            <v>0</v>
          </cell>
        </row>
        <row r="6571">
          <cell r="C6571">
            <v>0</v>
          </cell>
          <cell r="E6571">
            <v>0</v>
          </cell>
        </row>
        <row r="6572">
          <cell r="C6572">
            <v>0</v>
          </cell>
          <cell r="E6572">
            <v>0</v>
          </cell>
        </row>
        <row r="6573">
          <cell r="C6573">
            <v>0</v>
          </cell>
          <cell r="E6573">
            <v>0</v>
          </cell>
        </row>
        <row r="6574">
          <cell r="C6574">
            <v>0</v>
          </cell>
          <cell r="E6574">
            <v>0</v>
          </cell>
        </row>
        <row r="6575">
          <cell r="C6575">
            <v>0</v>
          </cell>
          <cell r="E6575">
            <v>0</v>
          </cell>
        </row>
        <row r="6576">
          <cell r="C6576">
            <v>0</v>
          </cell>
          <cell r="E6576">
            <v>0</v>
          </cell>
        </row>
        <row r="6577">
          <cell r="C6577">
            <v>0</v>
          </cell>
          <cell r="E6577">
            <v>0</v>
          </cell>
        </row>
        <row r="6578">
          <cell r="C6578">
            <v>0</v>
          </cell>
          <cell r="E6578">
            <v>0</v>
          </cell>
        </row>
        <row r="6579">
          <cell r="C6579">
            <v>0</v>
          </cell>
          <cell r="E6579">
            <v>0</v>
          </cell>
        </row>
        <row r="6580">
          <cell r="C6580">
            <v>0</v>
          </cell>
          <cell r="E6580">
            <v>0</v>
          </cell>
        </row>
        <row r="6581">
          <cell r="C6581">
            <v>0</v>
          </cell>
          <cell r="E6581">
            <v>0</v>
          </cell>
        </row>
        <row r="6582">
          <cell r="C6582">
            <v>0</v>
          </cell>
          <cell r="E6582">
            <v>0</v>
          </cell>
        </row>
        <row r="6583">
          <cell r="C6583">
            <v>0</v>
          </cell>
          <cell r="E6583">
            <v>0</v>
          </cell>
        </row>
        <row r="6584">
          <cell r="C6584">
            <v>0</v>
          </cell>
          <cell r="E6584">
            <v>0</v>
          </cell>
        </row>
        <row r="6585">
          <cell r="C6585">
            <v>0</v>
          </cell>
          <cell r="E6585">
            <v>0</v>
          </cell>
        </row>
        <row r="6586">
          <cell r="C6586">
            <v>0</v>
          </cell>
          <cell r="E6586">
            <v>0</v>
          </cell>
        </row>
        <row r="6587">
          <cell r="C6587">
            <v>0</v>
          </cell>
          <cell r="E6587">
            <v>0</v>
          </cell>
        </row>
        <row r="6588">
          <cell r="C6588">
            <v>0</v>
          </cell>
          <cell r="E6588">
            <v>0</v>
          </cell>
        </row>
        <row r="6589">
          <cell r="C6589">
            <v>0</v>
          </cell>
          <cell r="E6589">
            <v>0</v>
          </cell>
        </row>
        <row r="6590">
          <cell r="C6590">
            <v>0</v>
          </cell>
          <cell r="E6590">
            <v>0</v>
          </cell>
        </row>
        <row r="6591">
          <cell r="C6591">
            <v>0</v>
          </cell>
          <cell r="E6591">
            <v>0</v>
          </cell>
        </row>
        <row r="6592">
          <cell r="C6592">
            <v>0</v>
          </cell>
          <cell r="E6592">
            <v>0</v>
          </cell>
        </row>
        <row r="6593">
          <cell r="C6593">
            <v>0</v>
          </cell>
          <cell r="E6593">
            <v>0</v>
          </cell>
        </row>
        <row r="6594">
          <cell r="C6594">
            <v>0</v>
          </cell>
          <cell r="E6594">
            <v>0</v>
          </cell>
        </row>
        <row r="6595">
          <cell r="C6595">
            <v>0</v>
          </cell>
          <cell r="E6595">
            <v>0</v>
          </cell>
        </row>
        <row r="6596">
          <cell r="C6596">
            <v>0</v>
          </cell>
          <cell r="E6596">
            <v>0</v>
          </cell>
        </row>
        <row r="6597">
          <cell r="C6597">
            <v>0</v>
          </cell>
          <cell r="E6597">
            <v>0</v>
          </cell>
        </row>
        <row r="6598">
          <cell r="C6598">
            <v>0</v>
          </cell>
          <cell r="E6598">
            <v>0</v>
          </cell>
        </row>
        <row r="6599">
          <cell r="C6599">
            <v>0</v>
          </cell>
          <cell r="E6599">
            <v>0</v>
          </cell>
        </row>
        <row r="6600">
          <cell r="C6600">
            <v>0</v>
          </cell>
          <cell r="E6600">
            <v>0</v>
          </cell>
        </row>
        <row r="6601">
          <cell r="C6601">
            <v>0</v>
          </cell>
          <cell r="E6601">
            <v>0</v>
          </cell>
        </row>
        <row r="6602">
          <cell r="C6602">
            <v>0</v>
          </cell>
          <cell r="E6602">
            <v>0</v>
          </cell>
        </row>
        <row r="6603">
          <cell r="C6603">
            <v>0</v>
          </cell>
          <cell r="E6603">
            <v>0</v>
          </cell>
        </row>
        <row r="6604">
          <cell r="C6604">
            <v>0</v>
          </cell>
          <cell r="E6604">
            <v>0</v>
          </cell>
        </row>
        <row r="6605">
          <cell r="C6605">
            <v>0</v>
          </cell>
          <cell r="E6605">
            <v>0</v>
          </cell>
        </row>
        <row r="6606">
          <cell r="C6606">
            <v>0</v>
          </cell>
          <cell r="E6606">
            <v>0</v>
          </cell>
        </row>
        <row r="6607">
          <cell r="C6607">
            <v>0</v>
          </cell>
          <cell r="E6607">
            <v>0</v>
          </cell>
        </row>
        <row r="6608">
          <cell r="C6608">
            <v>0</v>
          </cell>
          <cell r="E6608">
            <v>0</v>
          </cell>
        </row>
        <row r="6609">
          <cell r="C6609">
            <v>0</v>
          </cell>
          <cell r="E6609">
            <v>0</v>
          </cell>
        </row>
        <row r="6610">
          <cell r="C6610">
            <v>0</v>
          </cell>
          <cell r="E6610">
            <v>0</v>
          </cell>
        </row>
        <row r="6611">
          <cell r="C6611">
            <v>0</v>
          </cell>
          <cell r="E6611">
            <v>0</v>
          </cell>
        </row>
        <row r="6612">
          <cell r="C6612">
            <v>0</v>
          </cell>
          <cell r="E6612">
            <v>0</v>
          </cell>
        </row>
        <row r="6613">
          <cell r="C6613">
            <v>0</v>
          </cell>
          <cell r="E6613">
            <v>0</v>
          </cell>
        </row>
        <row r="6614">
          <cell r="C6614">
            <v>0</v>
          </cell>
          <cell r="E6614">
            <v>0</v>
          </cell>
        </row>
        <row r="6615">
          <cell r="C6615">
            <v>0</v>
          </cell>
          <cell r="E6615">
            <v>0</v>
          </cell>
        </row>
        <row r="6616">
          <cell r="C6616">
            <v>0</v>
          </cell>
          <cell r="E6616">
            <v>0</v>
          </cell>
        </row>
        <row r="6617">
          <cell r="C6617">
            <v>0</v>
          </cell>
          <cell r="E6617">
            <v>0</v>
          </cell>
        </row>
        <row r="6618">
          <cell r="C6618">
            <v>0</v>
          </cell>
          <cell r="E6618">
            <v>0</v>
          </cell>
        </row>
        <row r="6619">
          <cell r="C6619">
            <v>0</v>
          </cell>
          <cell r="E6619">
            <v>0</v>
          </cell>
        </row>
        <row r="6620">
          <cell r="C6620">
            <v>0</v>
          </cell>
          <cell r="E6620">
            <v>0</v>
          </cell>
        </row>
        <row r="6621">
          <cell r="C6621">
            <v>0</v>
          </cell>
          <cell r="E6621">
            <v>0</v>
          </cell>
        </row>
        <row r="6622">
          <cell r="C6622">
            <v>0</v>
          </cell>
          <cell r="E6622">
            <v>0</v>
          </cell>
        </row>
        <row r="6623">
          <cell r="C6623">
            <v>0</v>
          </cell>
          <cell r="E6623">
            <v>0</v>
          </cell>
        </row>
        <row r="6624">
          <cell r="C6624">
            <v>0</v>
          </cell>
          <cell r="E6624">
            <v>0</v>
          </cell>
        </row>
        <row r="6625">
          <cell r="C6625">
            <v>0</v>
          </cell>
          <cell r="E6625">
            <v>0</v>
          </cell>
        </row>
        <row r="6626">
          <cell r="C6626">
            <v>0</v>
          </cell>
          <cell r="E6626">
            <v>0</v>
          </cell>
        </row>
        <row r="6627">
          <cell r="C6627">
            <v>0</v>
          </cell>
          <cell r="E6627">
            <v>0</v>
          </cell>
        </row>
        <row r="6628">
          <cell r="C6628">
            <v>0</v>
          </cell>
          <cell r="E6628">
            <v>0</v>
          </cell>
        </row>
        <row r="6629">
          <cell r="C6629">
            <v>0</v>
          </cell>
          <cell r="E6629">
            <v>0</v>
          </cell>
        </row>
        <row r="6630">
          <cell r="C6630">
            <v>0</v>
          </cell>
          <cell r="E6630">
            <v>0</v>
          </cell>
        </row>
        <row r="6631">
          <cell r="C6631">
            <v>0</v>
          </cell>
          <cell r="E6631">
            <v>0</v>
          </cell>
        </row>
        <row r="6632">
          <cell r="C6632">
            <v>0</v>
          </cell>
          <cell r="E6632">
            <v>0</v>
          </cell>
        </row>
        <row r="6633">
          <cell r="C6633">
            <v>0</v>
          </cell>
          <cell r="E6633">
            <v>0</v>
          </cell>
        </row>
        <row r="6634">
          <cell r="C6634">
            <v>0</v>
          </cell>
          <cell r="E6634">
            <v>0</v>
          </cell>
        </row>
        <row r="6635">
          <cell r="C6635">
            <v>0</v>
          </cell>
          <cell r="E6635">
            <v>0</v>
          </cell>
        </row>
        <row r="6636">
          <cell r="C6636">
            <v>0</v>
          </cell>
          <cell r="E6636">
            <v>0</v>
          </cell>
        </row>
        <row r="6637">
          <cell r="C6637">
            <v>0</v>
          </cell>
          <cell r="E6637">
            <v>0</v>
          </cell>
        </row>
        <row r="6638">
          <cell r="C6638">
            <v>0</v>
          </cell>
          <cell r="E6638">
            <v>0</v>
          </cell>
        </row>
        <row r="6639">
          <cell r="C6639">
            <v>0</v>
          </cell>
          <cell r="E6639">
            <v>0</v>
          </cell>
        </row>
        <row r="6640">
          <cell r="C6640">
            <v>0</v>
          </cell>
          <cell r="E6640">
            <v>0</v>
          </cell>
        </row>
        <row r="6641">
          <cell r="C6641">
            <v>0</v>
          </cell>
          <cell r="E6641">
            <v>0</v>
          </cell>
        </row>
        <row r="6642">
          <cell r="C6642">
            <v>0</v>
          </cell>
          <cell r="E6642">
            <v>0</v>
          </cell>
        </row>
        <row r="6643">
          <cell r="C6643">
            <v>0</v>
          </cell>
          <cell r="E6643">
            <v>0</v>
          </cell>
        </row>
        <row r="6644">
          <cell r="C6644">
            <v>0</v>
          </cell>
          <cell r="E6644">
            <v>0</v>
          </cell>
        </row>
        <row r="6645">
          <cell r="C6645">
            <v>0</v>
          </cell>
          <cell r="E6645">
            <v>0</v>
          </cell>
        </row>
        <row r="6646">
          <cell r="C6646">
            <v>0</v>
          </cell>
          <cell r="E6646">
            <v>0</v>
          </cell>
        </row>
        <row r="6647">
          <cell r="C6647">
            <v>0</v>
          </cell>
          <cell r="E6647">
            <v>0</v>
          </cell>
        </row>
        <row r="6648">
          <cell r="C6648">
            <v>0</v>
          </cell>
          <cell r="E6648">
            <v>0</v>
          </cell>
        </row>
        <row r="6649">
          <cell r="C6649">
            <v>0</v>
          </cell>
          <cell r="E6649">
            <v>0</v>
          </cell>
        </row>
        <row r="6650">
          <cell r="C6650">
            <v>0</v>
          </cell>
          <cell r="E6650">
            <v>0</v>
          </cell>
        </row>
        <row r="6651">
          <cell r="C6651">
            <v>0</v>
          </cell>
          <cell r="E6651">
            <v>0</v>
          </cell>
        </row>
        <row r="6652">
          <cell r="C6652">
            <v>0</v>
          </cell>
          <cell r="E6652">
            <v>0</v>
          </cell>
        </row>
        <row r="6653">
          <cell r="C6653">
            <v>0</v>
          </cell>
          <cell r="E6653">
            <v>0</v>
          </cell>
        </row>
        <row r="6654">
          <cell r="C6654">
            <v>0</v>
          </cell>
          <cell r="E6654">
            <v>0</v>
          </cell>
        </row>
        <row r="6655">
          <cell r="C6655">
            <v>0</v>
          </cell>
          <cell r="E6655">
            <v>0</v>
          </cell>
        </row>
        <row r="6656">
          <cell r="C6656">
            <v>0</v>
          </cell>
          <cell r="E6656">
            <v>0</v>
          </cell>
        </row>
        <row r="6657">
          <cell r="C6657">
            <v>0</v>
          </cell>
          <cell r="E6657">
            <v>0</v>
          </cell>
        </row>
        <row r="6658">
          <cell r="C6658">
            <v>0</v>
          </cell>
          <cell r="E6658">
            <v>0</v>
          </cell>
        </row>
        <row r="6659">
          <cell r="C6659">
            <v>0</v>
          </cell>
          <cell r="E6659">
            <v>0</v>
          </cell>
        </row>
        <row r="6660">
          <cell r="C6660">
            <v>0</v>
          </cell>
          <cell r="E6660">
            <v>0</v>
          </cell>
        </row>
        <row r="6661">
          <cell r="C6661">
            <v>0</v>
          </cell>
          <cell r="E6661">
            <v>0</v>
          </cell>
        </row>
        <row r="6662">
          <cell r="C6662">
            <v>0</v>
          </cell>
          <cell r="E6662">
            <v>0</v>
          </cell>
        </row>
        <row r="6663">
          <cell r="C6663">
            <v>0</v>
          </cell>
          <cell r="E6663">
            <v>0</v>
          </cell>
        </row>
        <row r="6664">
          <cell r="C6664">
            <v>0</v>
          </cell>
          <cell r="E6664">
            <v>0</v>
          </cell>
        </row>
        <row r="6665">
          <cell r="C6665">
            <v>0</v>
          </cell>
          <cell r="E6665">
            <v>0</v>
          </cell>
        </row>
        <row r="6666">
          <cell r="C6666">
            <v>0</v>
          </cell>
          <cell r="E6666">
            <v>0</v>
          </cell>
        </row>
        <row r="6667">
          <cell r="C6667">
            <v>0</v>
          </cell>
          <cell r="E6667">
            <v>0</v>
          </cell>
        </row>
        <row r="6668">
          <cell r="C6668">
            <v>0</v>
          </cell>
          <cell r="E6668">
            <v>0</v>
          </cell>
        </row>
        <row r="6669">
          <cell r="C6669">
            <v>0</v>
          </cell>
          <cell r="E6669">
            <v>0</v>
          </cell>
        </row>
        <row r="6670">
          <cell r="C6670">
            <v>0</v>
          </cell>
          <cell r="E6670">
            <v>0</v>
          </cell>
        </row>
        <row r="6671">
          <cell r="C6671">
            <v>0</v>
          </cell>
          <cell r="E6671">
            <v>0</v>
          </cell>
        </row>
        <row r="6672">
          <cell r="C6672">
            <v>0</v>
          </cell>
          <cell r="E6672">
            <v>0</v>
          </cell>
        </row>
        <row r="6673">
          <cell r="C6673">
            <v>0</v>
          </cell>
          <cell r="E6673">
            <v>0</v>
          </cell>
        </row>
        <row r="6674">
          <cell r="C6674">
            <v>0</v>
          </cell>
          <cell r="E6674">
            <v>0</v>
          </cell>
        </row>
        <row r="6675">
          <cell r="C6675">
            <v>0</v>
          </cell>
          <cell r="E6675">
            <v>0</v>
          </cell>
        </row>
        <row r="6676">
          <cell r="C6676">
            <v>0</v>
          </cell>
          <cell r="E6676">
            <v>0</v>
          </cell>
        </row>
        <row r="6677">
          <cell r="C6677">
            <v>0</v>
          </cell>
          <cell r="E6677">
            <v>0</v>
          </cell>
        </row>
        <row r="6678">
          <cell r="C6678">
            <v>0</v>
          </cell>
          <cell r="E6678">
            <v>0</v>
          </cell>
        </row>
        <row r="6679">
          <cell r="C6679">
            <v>0</v>
          </cell>
          <cell r="E6679">
            <v>0</v>
          </cell>
        </row>
        <row r="6680">
          <cell r="C6680">
            <v>0</v>
          </cell>
          <cell r="E6680">
            <v>0</v>
          </cell>
        </row>
        <row r="6681">
          <cell r="C6681">
            <v>0</v>
          </cell>
          <cell r="E6681">
            <v>0</v>
          </cell>
        </row>
        <row r="6682">
          <cell r="C6682">
            <v>0</v>
          </cell>
          <cell r="E6682">
            <v>0</v>
          </cell>
        </row>
        <row r="6683">
          <cell r="C6683">
            <v>0</v>
          </cell>
          <cell r="E6683">
            <v>0</v>
          </cell>
        </row>
        <row r="6684">
          <cell r="C6684">
            <v>0</v>
          </cell>
          <cell r="E6684">
            <v>0</v>
          </cell>
        </row>
        <row r="6685">
          <cell r="C6685">
            <v>0</v>
          </cell>
          <cell r="E6685">
            <v>0</v>
          </cell>
        </row>
        <row r="6686">
          <cell r="C6686">
            <v>0</v>
          </cell>
          <cell r="E6686">
            <v>0</v>
          </cell>
        </row>
        <row r="6687">
          <cell r="C6687">
            <v>0</v>
          </cell>
          <cell r="E6687">
            <v>0</v>
          </cell>
        </row>
        <row r="6688">
          <cell r="C6688">
            <v>0</v>
          </cell>
          <cell r="E6688">
            <v>0</v>
          </cell>
        </row>
        <row r="6689">
          <cell r="C6689">
            <v>0</v>
          </cell>
          <cell r="E6689">
            <v>0</v>
          </cell>
        </row>
        <row r="6690">
          <cell r="C6690">
            <v>0</v>
          </cell>
          <cell r="E6690">
            <v>0</v>
          </cell>
        </row>
        <row r="6691">
          <cell r="C6691">
            <v>0</v>
          </cell>
          <cell r="E6691">
            <v>0</v>
          </cell>
        </row>
        <row r="6692">
          <cell r="C6692">
            <v>0</v>
          </cell>
          <cell r="E6692">
            <v>0</v>
          </cell>
        </row>
        <row r="6693">
          <cell r="C6693">
            <v>0</v>
          </cell>
          <cell r="E6693">
            <v>0</v>
          </cell>
        </row>
        <row r="6694">
          <cell r="C6694">
            <v>0</v>
          </cell>
          <cell r="E6694">
            <v>0</v>
          </cell>
        </row>
        <row r="6695">
          <cell r="C6695">
            <v>0</v>
          </cell>
          <cell r="E6695">
            <v>0</v>
          </cell>
        </row>
        <row r="6696">
          <cell r="C6696">
            <v>0</v>
          </cell>
          <cell r="E6696">
            <v>0</v>
          </cell>
        </row>
        <row r="6697">
          <cell r="C6697">
            <v>0</v>
          </cell>
          <cell r="E6697">
            <v>0</v>
          </cell>
        </row>
        <row r="6698">
          <cell r="C6698">
            <v>0</v>
          </cell>
          <cell r="E6698">
            <v>0</v>
          </cell>
        </row>
        <row r="6699">
          <cell r="C6699">
            <v>0</v>
          </cell>
          <cell r="E6699">
            <v>0</v>
          </cell>
        </row>
        <row r="6700">
          <cell r="C6700">
            <v>0</v>
          </cell>
          <cell r="E6700">
            <v>0</v>
          </cell>
        </row>
        <row r="6701">
          <cell r="C6701">
            <v>0</v>
          </cell>
          <cell r="E6701">
            <v>0</v>
          </cell>
        </row>
        <row r="6702">
          <cell r="C6702">
            <v>0</v>
          </cell>
          <cell r="E6702">
            <v>0</v>
          </cell>
        </row>
        <row r="6703">
          <cell r="C6703">
            <v>0</v>
          </cell>
          <cell r="E6703">
            <v>0</v>
          </cell>
        </row>
        <row r="6704">
          <cell r="C6704">
            <v>0</v>
          </cell>
          <cell r="E6704">
            <v>0</v>
          </cell>
        </row>
        <row r="6705">
          <cell r="C6705">
            <v>0</v>
          </cell>
          <cell r="E6705">
            <v>0</v>
          </cell>
        </row>
        <row r="6706">
          <cell r="C6706">
            <v>0</v>
          </cell>
          <cell r="E6706">
            <v>0</v>
          </cell>
        </row>
        <row r="6707">
          <cell r="C6707">
            <v>0</v>
          </cell>
          <cell r="E6707">
            <v>0</v>
          </cell>
        </row>
        <row r="6708">
          <cell r="C6708">
            <v>0</v>
          </cell>
          <cell r="E6708">
            <v>0</v>
          </cell>
        </row>
        <row r="6709">
          <cell r="C6709">
            <v>0</v>
          </cell>
          <cell r="E6709">
            <v>0</v>
          </cell>
        </row>
        <row r="6710">
          <cell r="C6710">
            <v>0</v>
          </cell>
          <cell r="E6710">
            <v>0</v>
          </cell>
        </row>
        <row r="6711">
          <cell r="C6711">
            <v>0</v>
          </cell>
          <cell r="E6711">
            <v>0</v>
          </cell>
        </row>
        <row r="6712">
          <cell r="C6712">
            <v>0</v>
          </cell>
          <cell r="E6712">
            <v>0</v>
          </cell>
        </row>
        <row r="6713">
          <cell r="C6713">
            <v>0</v>
          </cell>
          <cell r="E6713">
            <v>0</v>
          </cell>
        </row>
        <row r="6714">
          <cell r="C6714">
            <v>0</v>
          </cell>
          <cell r="E6714">
            <v>0</v>
          </cell>
        </row>
        <row r="6715">
          <cell r="C6715">
            <v>0</v>
          </cell>
          <cell r="E6715">
            <v>0</v>
          </cell>
        </row>
        <row r="6716">
          <cell r="C6716">
            <v>0</v>
          </cell>
          <cell r="E6716">
            <v>0</v>
          </cell>
        </row>
        <row r="6717">
          <cell r="C6717">
            <v>0</v>
          </cell>
          <cell r="E6717">
            <v>0</v>
          </cell>
        </row>
        <row r="6718">
          <cell r="C6718">
            <v>0</v>
          </cell>
          <cell r="E6718">
            <v>0</v>
          </cell>
        </row>
        <row r="6719">
          <cell r="C6719">
            <v>0</v>
          </cell>
          <cell r="E6719">
            <v>0</v>
          </cell>
        </row>
        <row r="6720">
          <cell r="C6720">
            <v>0</v>
          </cell>
          <cell r="E6720">
            <v>0</v>
          </cell>
        </row>
        <row r="6721">
          <cell r="C6721">
            <v>0</v>
          </cell>
          <cell r="E6721">
            <v>0</v>
          </cell>
        </row>
        <row r="6722">
          <cell r="C6722">
            <v>0</v>
          </cell>
          <cell r="E6722">
            <v>0</v>
          </cell>
        </row>
        <row r="6723">
          <cell r="C6723">
            <v>0</v>
          </cell>
          <cell r="E6723">
            <v>0</v>
          </cell>
        </row>
        <row r="6724">
          <cell r="C6724">
            <v>0</v>
          </cell>
          <cell r="E6724">
            <v>0</v>
          </cell>
        </row>
        <row r="6725">
          <cell r="C6725">
            <v>0</v>
          </cell>
          <cell r="E6725">
            <v>0</v>
          </cell>
        </row>
        <row r="6726">
          <cell r="C6726">
            <v>0</v>
          </cell>
          <cell r="E6726">
            <v>0</v>
          </cell>
        </row>
        <row r="6727">
          <cell r="C6727">
            <v>0</v>
          </cell>
          <cell r="E6727">
            <v>0</v>
          </cell>
        </row>
        <row r="6728">
          <cell r="C6728">
            <v>0</v>
          </cell>
          <cell r="E6728">
            <v>0</v>
          </cell>
        </row>
        <row r="6729">
          <cell r="C6729">
            <v>0</v>
          </cell>
          <cell r="E6729">
            <v>0</v>
          </cell>
        </row>
        <row r="6730">
          <cell r="C6730">
            <v>0</v>
          </cell>
          <cell r="E6730">
            <v>0</v>
          </cell>
        </row>
        <row r="6731">
          <cell r="C6731">
            <v>0</v>
          </cell>
          <cell r="E6731">
            <v>0</v>
          </cell>
        </row>
        <row r="6732">
          <cell r="C6732">
            <v>0</v>
          </cell>
          <cell r="E6732">
            <v>0</v>
          </cell>
        </row>
        <row r="6733">
          <cell r="C6733">
            <v>0</v>
          </cell>
          <cell r="E6733">
            <v>0</v>
          </cell>
        </row>
        <row r="6734">
          <cell r="C6734">
            <v>0</v>
          </cell>
          <cell r="E6734">
            <v>0</v>
          </cell>
        </row>
        <row r="6735">
          <cell r="C6735">
            <v>0</v>
          </cell>
          <cell r="E6735">
            <v>0</v>
          </cell>
        </row>
        <row r="6736">
          <cell r="C6736">
            <v>0</v>
          </cell>
          <cell r="E6736">
            <v>0</v>
          </cell>
        </row>
        <row r="6737">
          <cell r="C6737">
            <v>0</v>
          </cell>
          <cell r="E6737">
            <v>0</v>
          </cell>
        </row>
        <row r="6738">
          <cell r="C6738">
            <v>0</v>
          </cell>
          <cell r="E6738">
            <v>0</v>
          </cell>
        </row>
        <row r="6739">
          <cell r="C6739">
            <v>0</v>
          </cell>
          <cell r="E6739">
            <v>0</v>
          </cell>
        </row>
        <row r="6740">
          <cell r="C6740">
            <v>0</v>
          </cell>
          <cell r="E6740">
            <v>0</v>
          </cell>
        </row>
        <row r="6741">
          <cell r="C6741">
            <v>0</v>
          </cell>
          <cell r="E6741">
            <v>0</v>
          </cell>
        </row>
        <row r="6742">
          <cell r="C6742">
            <v>0</v>
          </cell>
          <cell r="E6742">
            <v>0</v>
          </cell>
        </row>
        <row r="6743">
          <cell r="C6743">
            <v>0</v>
          </cell>
          <cell r="E6743">
            <v>0</v>
          </cell>
        </row>
        <row r="6744">
          <cell r="C6744">
            <v>0</v>
          </cell>
          <cell r="E6744">
            <v>0</v>
          </cell>
        </row>
        <row r="6745">
          <cell r="C6745">
            <v>0</v>
          </cell>
          <cell r="E6745">
            <v>0</v>
          </cell>
        </row>
        <row r="6746">
          <cell r="C6746">
            <v>0</v>
          </cell>
          <cell r="E6746">
            <v>0</v>
          </cell>
        </row>
        <row r="6747">
          <cell r="C6747">
            <v>0</v>
          </cell>
          <cell r="E6747">
            <v>0</v>
          </cell>
        </row>
        <row r="6748">
          <cell r="C6748">
            <v>0</v>
          </cell>
          <cell r="E6748">
            <v>0</v>
          </cell>
        </row>
        <row r="6749">
          <cell r="C6749">
            <v>0</v>
          </cell>
          <cell r="E6749">
            <v>0</v>
          </cell>
        </row>
        <row r="6750">
          <cell r="C6750">
            <v>0</v>
          </cell>
          <cell r="E6750">
            <v>0</v>
          </cell>
        </row>
        <row r="6751">
          <cell r="C6751">
            <v>0</v>
          </cell>
          <cell r="E6751">
            <v>0</v>
          </cell>
        </row>
        <row r="6752">
          <cell r="C6752">
            <v>0</v>
          </cell>
          <cell r="E6752">
            <v>0</v>
          </cell>
        </row>
        <row r="6753">
          <cell r="C6753">
            <v>0</v>
          </cell>
          <cell r="E6753">
            <v>0</v>
          </cell>
        </row>
        <row r="6754">
          <cell r="C6754">
            <v>0</v>
          </cell>
          <cell r="E6754">
            <v>0</v>
          </cell>
        </row>
        <row r="6755">
          <cell r="C6755">
            <v>0</v>
          </cell>
          <cell r="E6755">
            <v>0</v>
          </cell>
        </row>
        <row r="6756">
          <cell r="C6756">
            <v>0</v>
          </cell>
          <cell r="E6756">
            <v>0</v>
          </cell>
        </row>
        <row r="6757">
          <cell r="C6757">
            <v>0</v>
          </cell>
          <cell r="E6757">
            <v>0</v>
          </cell>
        </row>
        <row r="6758">
          <cell r="C6758">
            <v>0</v>
          </cell>
          <cell r="E6758">
            <v>0</v>
          </cell>
        </row>
        <row r="6759">
          <cell r="C6759">
            <v>0</v>
          </cell>
          <cell r="E6759">
            <v>0</v>
          </cell>
        </row>
        <row r="6760">
          <cell r="C6760">
            <v>0</v>
          </cell>
          <cell r="E6760">
            <v>0</v>
          </cell>
        </row>
        <row r="6761">
          <cell r="C6761">
            <v>0</v>
          </cell>
          <cell r="E6761">
            <v>0</v>
          </cell>
        </row>
        <row r="6762">
          <cell r="C6762">
            <v>0</v>
          </cell>
          <cell r="E6762">
            <v>0</v>
          </cell>
        </row>
        <row r="6763">
          <cell r="C6763">
            <v>0</v>
          </cell>
          <cell r="E6763">
            <v>0</v>
          </cell>
        </row>
        <row r="6764">
          <cell r="C6764">
            <v>0</v>
          </cell>
          <cell r="E6764">
            <v>0</v>
          </cell>
        </row>
        <row r="6765">
          <cell r="C6765">
            <v>0</v>
          </cell>
          <cell r="E6765">
            <v>0</v>
          </cell>
        </row>
        <row r="6766">
          <cell r="C6766">
            <v>0</v>
          </cell>
          <cell r="E6766">
            <v>0</v>
          </cell>
        </row>
        <row r="6767">
          <cell r="C6767">
            <v>0</v>
          </cell>
          <cell r="E6767">
            <v>0</v>
          </cell>
        </row>
        <row r="6768">
          <cell r="C6768">
            <v>0</v>
          </cell>
          <cell r="E6768">
            <v>0</v>
          </cell>
        </row>
        <row r="6769">
          <cell r="C6769">
            <v>0</v>
          </cell>
          <cell r="E6769">
            <v>0</v>
          </cell>
        </row>
        <row r="6770">
          <cell r="C6770">
            <v>0</v>
          </cell>
          <cell r="E6770">
            <v>0</v>
          </cell>
        </row>
        <row r="6771">
          <cell r="C6771">
            <v>0</v>
          </cell>
          <cell r="E6771">
            <v>0</v>
          </cell>
        </row>
        <row r="6772">
          <cell r="C6772">
            <v>0</v>
          </cell>
          <cell r="E6772">
            <v>0</v>
          </cell>
        </row>
        <row r="6773">
          <cell r="C6773">
            <v>0</v>
          </cell>
          <cell r="E6773">
            <v>0</v>
          </cell>
        </row>
        <row r="6774">
          <cell r="C6774">
            <v>0</v>
          </cell>
          <cell r="E6774">
            <v>0</v>
          </cell>
        </row>
        <row r="6775">
          <cell r="C6775">
            <v>0</v>
          </cell>
          <cell r="E6775">
            <v>0</v>
          </cell>
        </row>
        <row r="6776">
          <cell r="C6776">
            <v>0</v>
          </cell>
          <cell r="E6776">
            <v>0</v>
          </cell>
        </row>
        <row r="6777">
          <cell r="C6777">
            <v>0</v>
          </cell>
          <cell r="E6777">
            <v>0</v>
          </cell>
        </row>
        <row r="6778">
          <cell r="C6778">
            <v>0</v>
          </cell>
          <cell r="E6778">
            <v>0</v>
          </cell>
        </row>
        <row r="6779">
          <cell r="C6779">
            <v>0</v>
          </cell>
          <cell r="E6779">
            <v>0</v>
          </cell>
        </row>
        <row r="6780">
          <cell r="C6780">
            <v>0</v>
          </cell>
          <cell r="E6780">
            <v>0</v>
          </cell>
        </row>
        <row r="6781">
          <cell r="C6781">
            <v>0</v>
          </cell>
          <cell r="E6781">
            <v>0</v>
          </cell>
        </row>
        <row r="6782">
          <cell r="C6782">
            <v>0</v>
          </cell>
          <cell r="E6782">
            <v>0</v>
          </cell>
        </row>
        <row r="6783">
          <cell r="C6783">
            <v>0</v>
          </cell>
          <cell r="E6783">
            <v>0</v>
          </cell>
        </row>
        <row r="6784">
          <cell r="C6784">
            <v>0</v>
          </cell>
          <cell r="E6784">
            <v>0</v>
          </cell>
        </row>
        <row r="6785">
          <cell r="C6785">
            <v>0</v>
          </cell>
          <cell r="E6785">
            <v>0</v>
          </cell>
        </row>
        <row r="6786">
          <cell r="C6786">
            <v>0</v>
          </cell>
          <cell r="E6786">
            <v>0</v>
          </cell>
        </row>
        <row r="6787">
          <cell r="C6787">
            <v>0</v>
          </cell>
          <cell r="E6787">
            <v>0</v>
          </cell>
        </row>
        <row r="6788">
          <cell r="C6788">
            <v>0</v>
          </cell>
          <cell r="E6788">
            <v>0</v>
          </cell>
        </row>
        <row r="6789">
          <cell r="C6789">
            <v>0</v>
          </cell>
          <cell r="E6789">
            <v>0</v>
          </cell>
        </row>
        <row r="6790">
          <cell r="C6790">
            <v>0</v>
          </cell>
          <cell r="E6790">
            <v>0</v>
          </cell>
        </row>
        <row r="6791">
          <cell r="C6791">
            <v>0</v>
          </cell>
          <cell r="E6791">
            <v>0</v>
          </cell>
        </row>
        <row r="6792">
          <cell r="C6792">
            <v>0</v>
          </cell>
          <cell r="E6792">
            <v>0</v>
          </cell>
        </row>
        <row r="6793">
          <cell r="C6793">
            <v>0</v>
          </cell>
          <cell r="E6793">
            <v>0</v>
          </cell>
        </row>
        <row r="6794">
          <cell r="C6794">
            <v>0</v>
          </cell>
          <cell r="E6794">
            <v>0</v>
          </cell>
        </row>
        <row r="6795">
          <cell r="C6795">
            <v>0</v>
          </cell>
          <cell r="E6795">
            <v>0</v>
          </cell>
        </row>
        <row r="6796">
          <cell r="C6796">
            <v>0</v>
          </cell>
          <cell r="E6796">
            <v>0</v>
          </cell>
        </row>
        <row r="6797">
          <cell r="C6797">
            <v>0</v>
          </cell>
          <cell r="E6797">
            <v>0</v>
          </cell>
        </row>
        <row r="6798">
          <cell r="C6798">
            <v>0</v>
          </cell>
          <cell r="E6798">
            <v>0</v>
          </cell>
        </row>
        <row r="6799">
          <cell r="C6799">
            <v>0</v>
          </cell>
          <cell r="E6799">
            <v>0</v>
          </cell>
        </row>
        <row r="6800">
          <cell r="C6800">
            <v>0</v>
          </cell>
          <cell r="E6800">
            <v>0</v>
          </cell>
        </row>
        <row r="6801">
          <cell r="C6801">
            <v>0</v>
          </cell>
          <cell r="E6801">
            <v>0</v>
          </cell>
        </row>
        <row r="6802">
          <cell r="C6802">
            <v>0</v>
          </cell>
          <cell r="E6802">
            <v>0</v>
          </cell>
        </row>
        <row r="6803">
          <cell r="C6803">
            <v>0</v>
          </cell>
          <cell r="E6803">
            <v>0</v>
          </cell>
        </row>
        <row r="6804">
          <cell r="C6804">
            <v>0</v>
          </cell>
          <cell r="E6804">
            <v>0</v>
          </cell>
        </row>
        <row r="6805">
          <cell r="C6805">
            <v>0</v>
          </cell>
          <cell r="E6805">
            <v>0</v>
          </cell>
        </row>
        <row r="6806">
          <cell r="C6806">
            <v>0</v>
          </cell>
          <cell r="E6806">
            <v>0</v>
          </cell>
        </row>
        <row r="6807">
          <cell r="C6807">
            <v>0</v>
          </cell>
          <cell r="E6807">
            <v>0</v>
          </cell>
        </row>
        <row r="6808">
          <cell r="C6808">
            <v>0</v>
          </cell>
          <cell r="E6808">
            <v>0</v>
          </cell>
        </row>
        <row r="6809">
          <cell r="C6809">
            <v>0</v>
          </cell>
          <cell r="E6809">
            <v>0</v>
          </cell>
        </row>
        <row r="6810">
          <cell r="C6810">
            <v>0</v>
          </cell>
          <cell r="E6810">
            <v>0</v>
          </cell>
        </row>
        <row r="6811">
          <cell r="C6811">
            <v>0</v>
          </cell>
          <cell r="E6811">
            <v>0</v>
          </cell>
        </row>
        <row r="6812">
          <cell r="C6812">
            <v>0</v>
          </cell>
          <cell r="E6812">
            <v>0</v>
          </cell>
        </row>
        <row r="6813">
          <cell r="C6813">
            <v>0</v>
          </cell>
          <cell r="E6813">
            <v>0</v>
          </cell>
        </row>
        <row r="6814">
          <cell r="C6814">
            <v>0</v>
          </cell>
          <cell r="E6814">
            <v>0</v>
          </cell>
        </row>
        <row r="6815">
          <cell r="C6815">
            <v>0</v>
          </cell>
          <cell r="E6815">
            <v>0</v>
          </cell>
        </row>
        <row r="6816">
          <cell r="C6816">
            <v>0</v>
          </cell>
          <cell r="E6816">
            <v>0</v>
          </cell>
        </row>
        <row r="6817">
          <cell r="C6817">
            <v>0</v>
          </cell>
          <cell r="E6817">
            <v>0</v>
          </cell>
        </row>
        <row r="6818">
          <cell r="C6818">
            <v>0</v>
          </cell>
          <cell r="E6818">
            <v>0</v>
          </cell>
        </row>
        <row r="6819">
          <cell r="C6819">
            <v>0</v>
          </cell>
          <cell r="E6819">
            <v>0</v>
          </cell>
        </row>
        <row r="6820">
          <cell r="C6820">
            <v>0</v>
          </cell>
          <cell r="E6820">
            <v>0</v>
          </cell>
        </row>
        <row r="6821">
          <cell r="C6821">
            <v>0</v>
          </cell>
          <cell r="E6821">
            <v>0</v>
          </cell>
        </row>
        <row r="6822">
          <cell r="C6822">
            <v>0</v>
          </cell>
          <cell r="E6822">
            <v>0</v>
          </cell>
        </row>
        <row r="6823">
          <cell r="C6823">
            <v>0</v>
          </cell>
          <cell r="E6823">
            <v>0</v>
          </cell>
        </row>
        <row r="6824">
          <cell r="C6824">
            <v>0</v>
          </cell>
          <cell r="E6824">
            <v>0</v>
          </cell>
        </row>
        <row r="6825">
          <cell r="C6825">
            <v>0</v>
          </cell>
          <cell r="E6825">
            <v>0</v>
          </cell>
        </row>
        <row r="6826">
          <cell r="C6826">
            <v>0</v>
          </cell>
          <cell r="E6826">
            <v>0</v>
          </cell>
        </row>
        <row r="6827">
          <cell r="C6827">
            <v>0</v>
          </cell>
          <cell r="E6827">
            <v>0</v>
          </cell>
        </row>
        <row r="6828">
          <cell r="C6828">
            <v>0</v>
          </cell>
          <cell r="E6828">
            <v>0</v>
          </cell>
        </row>
        <row r="6829">
          <cell r="C6829">
            <v>0</v>
          </cell>
          <cell r="E6829">
            <v>0</v>
          </cell>
        </row>
        <row r="6830">
          <cell r="C6830">
            <v>0</v>
          </cell>
          <cell r="E6830">
            <v>0</v>
          </cell>
        </row>
        <row r="6831">
          <cell r="C6831">
            <v>0</v>
          </cell>
          <cell r="E6831">
            <v>0</v>
          </cell>
        </row>
        <row r="6832">
          <cell r="C6832">
            <v>0</v>
          </cell>
          <cell r="E6832">
            <v>0</v>
          </cell>
        </row>
        <row r="6833">
          <cell r="C6833">
            <v>0</v>
          </cell>
          <cell r="E6833">
            <v>0</v>
          </cell>
        </row>
        <row r="6834">
          <cell r="C6834">
            <v>0</v>
          </cell>
          <cell r="E6834">
            <v>0</v>
          </cell>
        </row>
        <row r="6835">
          <cell r="C6835">
            <v>0</v>
          </cell>
          <cell r="E6835">
            <v>0</v>
          </cell>
        </row>
        <row r="6836">
          <cell r="C6836">
            <v>0</v>
          </cell>
          <cell r="E6836">
            <v>0</v>
          </cell>
        </row>
        <row r="6837">
          <cell r="C6837">
            <v>0</v>
          </cell>
          <cell r="E6837">
            <v>0</v>
          </cell>
        </row>
        <row r="6838">
          <cell r="C6838">
            <v>0</v>
          </cell>
          <cell r="E6838">
            <v>0</v>
          </cell>
        </row>
        <row r="6839">
          <cell r="C6839">
            <v>0</v>
          </cell>
          <cell r="E6839">
            <v>0</v>
          </cell>
        </row>
        <row r="6840">
          <cell r="C6840">
            <v>0</v>
          </cell>
          <cell r="E6840">
            <v>0</v>
          </cell>
        </row>
        <row r="6841">
          <cell r="C6841">
            <v>0</v>
          </cell>
          <cell r="E6841">
            <v>0</v>
          </cell>
        </row>
        <row r="6842">
          <cell r="C6842">
            <v>0</v>
          </cell>
          <cell r="E6842">
            <v>0</v>
          </cell>
        </row>
        <row r="6843">
          <cell r="C6843">
            <v>0</v>
          </cell>
          <cell r="E6843">
            <v>0</v>
          </cell>
        </row>
        <row r="6844">
          <cell r="C6844">
            <v>0</v>
          </cell>
          <cell r="E6844">
            <v>0</v>
          </cell>
        </row>
        <row r="6845">
          <cell r="C6845">
            <v>0</v>
          </cell>
          <cell r="E6845">
            <v>0</v>
          </cell>
        </row>
        <row r="6846">
          <cell r="C6846">
            <v>0</v>
          </cell>
          <cell r="E6846">
            <v>0</v>
          </cell>
        </row>
        <row r="6847">
          <cell r="C6847">
            <v>0</v>
          </cell>
          <cell r="E6847">
            <v>0</v>
          </cell>
        </row>
        <row r="6848">
          <cell r="C6848">
            <v>0</v>
          </cell>
          <cell r="E6848">
            <v>0</v>
          </cell>
        </row>
        <row r="6849">
          <cell r="C6849">
            <v>0</v>
          </cell>
          <cell r="E6849">
            <v>0</v>
          </cell>
        </row>
        <row r="6850">
          <cell r="C6850">
            <v>0</v>
          </cell>
          <cell r="E6850">
            <v>0</v>
          </cell>
        </row>
        <row r="6851">
          <cell r="C6851">
            <v>0</v>
          </cell>
          <cell r="E6851">
            <v>0</v>
          </cell>
        </row>
        <row r="6852">
          <cell r="C6852">
            <v>0</v>
          </cell>
          <cell r="E6852">
            <v>0</v>
          </cell>
        </row>
        <row r="6853">
          <cell r="C6853">
            <v>0</v>
          </cell>
          <cell r="E6853">
            <v>0</v>
          </cell>
        </row>
        <row r="6854">
          <cell r="C6854">
            <v>0</v>
          </cell>
          <cell r="E6854">
            <v>0</v>
          </cell>
        </row>
        <row r="6855">
          <cell r="C6855">
            <v>0</v>
          </cell>
          <cell r="E6855">
            <v>0</v>
          </cell>
        </row>
        <row r="6856">
          <cell r="C6856">
            <v>0</v>
          </cell>
          <cell r="E6856">
            <v>0</v>
          </cell>
        </row>
        <row r="6857">
          <cell r="C6857">
            <v>0</v>
          </cell>
          <cell r="E6857">
            <v>0</v>
          </cell>
        </row>
        <row r="6858">
          <cell r="C6858">
            <v>0</v>
          </cell>
          <cell r="E6858">
            <v>0</v>
          </cell>
        </row>
        <row r="6859">
          <cell r="C6859">
            <v>0</v>
          </cell>
          <cell r="E6859">
            <v>0</v>
          </cell>
        </row>
        <row r="6860">
          <cell r="C6860">
            <v>0</v>
          </cell>
          <cell r="E6860">
            <v>0</v>
          </cell>
        </row>
        <row r="6861">
          <cell r="C6861">
            <v>0</v>
          </cell>
          <cell r="E6861">
            <v>0</v>
          </cell>
        </row>
        <row r="6862">
          <cell r="C6862">
            <v>0</v>
          </cell>
          <cell r="E6862">
            <v>0</v>
          </cell>
        </row>
        <row r="6863">
          <cell r="C6863">
            <v>0</v>
          </cell>
          <cell r="E6863">
            <v>0</v>
          </cell>
        </row>
        <row r="6864">
          <cell r="C6864">
            <v>0</v>
          </cell>
          <cell r="E6864">
            <v>0</v>
          </cell>
        </row>
        <row r="6865">
          <cell r="C6865">
            <v>0</v>
          </cell>
          <cell r="E6865">
            <v>0</v>
          </cell>
        </row>
        <row r="6866">
          <cell r="C6866">
            <v>0</v>
          </cell>
          <cell r="E6866">
            <v>0</v>
          </cell>
        </row>
        <row r="6867">
          <cell r="C6867">
            <v>0</v>
          </cell>
          <cell r="E6867">
            <v>0</v>
          </cell>
        </row>
        <row r="6868">
          <cell r="C6868">
            <v>0</v>
          </cell>
          <cell r="E6868">
            <v>0</v>
          </cell>
        </row>
        <row r="6869">
          <cell r="C6869">
            <v>0</v>
          </cell>
          <cell r="E6869">
            <v>0</v>
          </cell>
        </row>
        <row r="6870">
          <cell r="C6870">
            <v>0</v>
          </cell>
          <cell r="E6870">
            <v>0</v>
          </cell>
        </row>
        <row r="6871">
          <cell r="C6871">
            <v>0</v>
          </cell>
          <cell r="E6871">
            <v>0</v>
          </cell>
        </row>
        <row r="6872">
          <cell r="C6872">
            <v>0</v>
          </cell>
          <cell r="E6872">
            <v>0</v>
          </cell>
        </row>
        <row r="6873">
          <cell r="C6873">
            <v>0</v>
          </cell>
          <cell r="E6873">
            <v>0</v>
          </cell>
        </row>
        <row r="6874">
          <cell r="C6874">
            <v>0</v>
          </cell>
          <cell r="E6874">
            <v>0</v>
          </cell>
        </row>
        <row r="6875">
          <cell r="C6875">
            <v>0</v>
          </cell>
          <cell r="E6875">
            <v>0</v>
          </cell>
        </row>
        <row r="6876">
          <cell r="C6876">
            <v>0</v>
          </cell>
          <cell r="E6876">
            <v>0</v>
          </cell>
        </row>
        <row r="6877">
          <cell r="C6877">
            <v>0</v>
          </cell>
          <cell r="E6877">
            <v>0</v>
          </cell>
        </row>
        <row r="6878">
          <cell r="C6878">
            <v>0</v>
          </cell>
          <cell r="E6878">
            <v>0</v>
          </cell>
        </row>
        <row r="6879">
          <cell r="C6879">
            <v>0</v>
          </cell>
          <cell r="E6879">
            <v>0</v>
          </cell>
        </row>
        <row r="6880">
          <cell r="C6880">
            <v>0</v>
          </cell>
          <cell r="E6880">
            <v>0</v>
          </cell>
        </row>
        <row r="6881">
          <cell r="C6881">
            <v>0</v>
          </cell>
          <cell r="E6881">
            <v>0</v>
          </cell>
        </row>
        <row r="6882">
          <cell r="C6882">
            <v>0</v>
          </cell>
          <cell r="E6882">
            <v>0</v>
          </cell>
        </row>
        <row r="6883">
          <cell r="C6883">
            <v>0</v>
          </cell>
          <cell r="E6883">
            <v>0</v>
          </cell>
        </row>
        <row r="6884">
          <cell r="C6884">
            <v>0</v>
          </cell>
          <cell r="E6884">
            <v>0</v>
          </cell>
        </row>
        <row r="6885">
          <cell r="C6885">
            <v>0</v>
          </cell>
          <cell r="E6885">
            <v>0</v>
          </cell>
        </row>
        <row r="6886">
          <cell r="C6886">
            <v>0</v>
          </cell>
          <cell r="E6886">
            <v>0</v>
          </cell>
        </row>
        <row r="6887">
          <cell r="C6887">
            <v>0</v>
          </cell>
          <cell r="E6887">
            <v>0</v>
          </cell>
        </row>
        <row r="6888">
          <cell r="C6888">
            <v>0</v>
          </cell>
          <cell r="E6888">
            <v>0</v>
          </cell>
        </row>
        <row r="6889">
          <cell r="C6889">
            <v>0</v>
          </cell>
          <cell r="E6889">
            <v>0</v>
          </cell>
        </row>
        <row r="6890">
          <cell r="C6890">
            <v>0</v>
          </cell>
          <cell r="E6890">
            <v>0</v>
          </cell>
        </row>
        <row r="6891">
          <cell r="C6891">
            <v>0</v>
          </cell>
          <cell r="E6891">
            <v>0</v>
          </cell>
        </row>
        <row r="6892">
          <cell r="C6892">
            <v>0</v>
          </cell>
          <cell r="E6892">
            <v>0</v>
          </cell>
        </row>
        <row r="6893">
          <cell r="C6893">
            <v>0</v>
          </cell>
          <cell r="E6893">
            <v>0</v>
          </cell>
        </row>
        <row r="6894">
          <cell r="C6894">
            <v>0</v>
          </cell>
          <cell r="E6894">
            <v>0</v>
          </cell>
        </row>
        <row r="6895">
          <cell r="C6895">
            <v>0</v>
          </cell>
          <cell r="E6895">
            <v>0</v>
          </cell>
        </row>
        <row r="6896">
          <cell r="C6896">
            <v>0</v>
          </cell>
          <cell r="E6896">
            <v>0</v>
          </cell>
        </row>
        <row r="6897">
          <cell r="C6897">
            <v>0</v>
          </cell>
          <cell r="E6897">
            <v>0</v>
          </cell>
        </row>
        <row r="6898">
          <cell r="C6898">
            <v>0</v>
          </cell>
          <cell r="E6898">
            <v>0</v>
          </cell>
        </row>
        <row r="6899">
          <cell r="C6899">
            <v>0</v>
          </cell>
          <cell r="E6899">
            <v>0</v>
          </cell>
        </row>
        <row r="6900">
          <cell r="C6900">
            <v>0</v>
          </cell>
          <cell r="E6900">
            <v>0</v>
          </cell>
        </row>
        <row r="6901">
          <cell r="C6901">
            <v>0</v>
          </cell>
          <cell r="E6901">
            <v>0</v>
          </cell>
        </row>
        <row r="6902">
          <cell r="C6902">
            <v>0</v>
          </cell>
          <cell r="E6902">
            <v>0</v>
          </cell>
        </row>
        <row r="6903">
          <cell r="C6903">
            <v>0</v>
          </cell>
          <cell r="E6903">
            <v>0</v>
          </cell>
        </row>
        <row r="6904">
          <cell r="C6904">
            <v>0</v>
          </cell>
          <cell r="E6904">
            <v>0</v>
          </cell>
        </row>
        <row r="6905">
          <cell r="C6905">
            <v>0</v>
          </cell>
          <cell r="E6905">
            <v>0</v>
          </cell>
        </row>
        <row r="6906">
          <cell r="C6906">
            <v>0</v>
          </cell>
          <cell r="E6906">
            <v>0</v>
          </cell>
        </row>
        <row r="6907">
          <cell r="C6907">
            <v>0</v>
          </cell>
          <cell r="E6907">
            <v>0</v>
          </cell>
        </row>
        <row r="6908">
          <cell r="C6908">
            <v>0</v>
          </cell>
          <cell r="E6908">
            <v>0</v>
          </cell>
        </row>
        <row r="6909">
          <cell r="C6909">
            <v>0</v>
          </cell>
          <cell r="E6909">
            <v>0</v>
          </cell>
        </row>
        <row r="6910">
          <cell r="C6910">
            <v>0</v>
          </cell>
          <cell r="E6910">
            <v>0</v>
          </cell>
        </row>
        <row r="6911">
          <cell r="C6911">
            <v>0</v>
          </cell>
          <cell r="E6911">
            <v>0</v>
          </cell>
        </row>
        <row r="6912">
          <cell r="C6912">
            <v>0</v>
          </cell>
          <cell r="E6912">
            <v>0</v>
          </cell>
        </row>
        <row r="6913">
          <cell r="C6913">
            <v>0</v>
          </cell>
          <cell r="E6913">
            <v>0</v>
          </cell>
        </row>
        <row r="6914">
          <cell r="C6914">
            <v>0</v>
          </cell>
          <cell r="E6914">
            <v>0</v>
          </cell>
        </row>
        <row r="6915">
          <cell r="C6915">
            <v>0</v>
          </cell>
          <cell r="E6915">
            <v>0</v>
          </cell>
        </row>
        <row r="6916">
          <cell r="C6916">
            <v>0</v>
          </cell>
          <cell r="E6916">
            <v>0</v>
          </cell>
        </row>
        <row r="6917">
          <cell r="C6917">
            <v>0</v>
          </cell>
          <cell r="E6917">
            <v>0</v>
          </cell>
        </row>
        <row r="6918">
          <cell r="C6918">
            <v>0</v>
          </cell>
          <cell r="E6918">
            <v>0</v>
          </cell>
        </row>
        <row r="6919">
          <cell r="C6919">
            <v>0</v>
          </cell>
          <cell r="E6919">
            <v>0</v>
          </cell>
        </row>
        <row r="6920">
          <cell r="C6920">
            <v>0</v>
          </cell>
          <cell r="E6920">
            <v>0</v>
          </cell>
        </row>
        <row r="6921">
          <cell r="C6921">
            <v>0</v>
          </cell>
          <cell r="E6921">
            <v>0</v>
          </cell>
        </row>
        <row r="6922">
          <cell r="C6922">
            <v>0</v>
          </cell>
          <cell r="E6922">
            <v>0</v>
          </cell>
        </row>
        <row r="6923">
          <cell r="C6923">
            <v>0</v>
          </cell>
          <cell r="E6923">
            <v>0</v>
          </cell>
        </row>
        <row r="6924">
          <cell r="C6924">
            <v>0</v>
          </cell>
          <cell r="E6924">
            <v>0</v>
          </cell>
        </row>
        <row r="6925">
          <cell r="C6925">
            <v>0</v>
          </cell>
          <cell r="E6925">
            <v>0</v>
          </cell>
        </row>
        <row r="6926">
          <cell r="C6926">
            <v>0</v>
          </cell>
          <cell r="E6926">
            <v>0</v>
          </cell>
        </row>
        <row r="6927">
          <cell r="C6927">
            <v>0</v>
          </cell>
          <cell r="E6927">
            <v>0</v>
          </cell>
        </row>
        <row r="6928">
          <cell r="C6928">
            <v>0</v>
          </cell>
          <cell r="E6928">
            <v>0</v>
          </cell>
        </row>
        <row r="6929">
          <cell r="C6929">
            <v>0</v>
          </cell>
          <cell r="E6929">
            <v>0</v>
          </cell>
        </row>
        <row r="6930">
          <cell r="C6930">
            <v>0</v>
          </cell>
          <cell r="E6930">
            <v>0</v>
          </cell>
        </row>
        <row r="6931">
          <cell r="C6931">
            <v>0</v>
          </cell>
          <cell r="E6931">
            <v>0</v>
          </cell>
        </row>
        <row r="6932">
          <cell r="C6932">
            <v>0</v>
          </cell>
          <cell r="E6932">
            <v>0</v>
          </cell>
        </row>
        <row r="6933">
          <cell r="C6933">
            <v>0</v>
          </cell>
          <cell r="E6933">
            <v>0</v>
          </cell>
        </row>
        <row r="6934">
          <cell r="C6934">
            <v>0</v>
          </cell>
          <cell r="E6934">
            <v>0</v>
          </cell>
        </row>
        <row r="6935">
          <cell r="C6935">
            <v>0</v>
          </cell>
          <cell r="E6935">
            <v>0</v>
          </cell>
        </row>
        <row r="6936">
          <cell r="C6936">
            <v>0</v>
          </cell>
          <cell r="E6936">
            <v>0</v>
          </cell>
        </row>
        <row r="6937">
          <cell r="C6937">
            <v>0</v>
          </cell>
          <cell r="E6937">
            <v>0</v>
          </cell>
        </row>
        <row r="6938">
          <cell r="C6938">
            <v>0</v>
          </cell>
          <cell r="E6938">
            <v>0</v>
          </cell>
        </row>
        <row r="6939">
          <cell r="C6939">
            <v>0</v>
          </cell>
          <cell r="E6939">
            <v>0</v>
          </cell>
        </row>
        <row r="6940">
          <cell r="C6940">
            <v>0</v>
          </cell>
          <cell r="E6940">
            <v>0</v>
          </cell>
        </row>
        <row r="6941">
          <cell r="C6941">
            <v>0</v>
          </cell>
          <cell r="E6941">
            <v>0</v>
          </cell>
        </row>
        <row r="6942">
          <cell r="C6942">
            <v>0</v>
          </cell>
          <cell r="E6942">
            <v>0</v>
          </cell>
        </row>
        <row r="6943">
          <cell r="C6943">
            <v>0</v>
          </cell>
          <cell r="E6943">
            <v>0</v>
          </cell>
        </row>
        <row r="6944">
          <cell r="C6944">
            <v>0</v>
          </cell>
          <cell r="E6944">
            <v>0</v>
          </cell>
        </row>
        <row r="6945">
          <cell r="C6945">
            <v>0</v>
          </cell>
          <cell r="E6945">
            <v>0</v>
          </cell>
        </row>
        <row r="6946">
          <cell r="C6946">
            <v>0</v>
          </cell>
          <cell r="E6946">
            <v>0</v>
          </cell>
        </row>
        <row r="6947">
          <cell r="C6947">
            <v>0</v>
          </cell>
          <cell r="E6947">
            <v>0</v>
          </cell>
        </row>
        <row r="6948">
          <cell r="C6948">
            <v>0</v>
          </cell>
          <cell r="E6948">
            <v>0</v>
          </cell>
        </row>
        <row r="6949">
          <cell r="C6949">
            <v>0</v>
          </cell>
          <cell r="E6949">
            <v>0</v>
          </cell>
        </row>
        <row r="6950">
          <cell r="C6950">
            <v>0</v>
          </cell>
          <cell r="E6950">
            <v>0</v>
          </cell>
        </row>
        <row r="6951">
          <cell r="C6951">
            <v>0</v>
          </cell>
          <cell r="E6951">
            <v>0</v>
          </cell>
        </row>
        <row r="6952">
          <cell r="C6952">
            <v>0</v>
          </cell>
          <cell r="E6952">
            <v>0</v>
          </cell>
        </row>
        <row r="6953">
          <cell r="C6953">
            <v>0</v>
          </cell>
          <cell r="E6953">
            <v>0</v>
          </cell>
        </row>
        <row r="6954">
          <cell r="C6954">
            <v>0</v>
          </cell>
          <cell r="E6954">
            <v>0</v>
          </cell>
        </row>
        <row r="6955">
          <cell r="C6955">
            <v>0</v>
          </cell>
          <cell r="E6955">
            <v>0</v>
          </cell>
        </row>
        <row r="6956">
          <cell r="C6956">
            <v>0</v>
          </cell>
          <cell r="E6956">
            <v>0</v>
          </cell>
        </row>
        <row r="6957">
          <cell r="C6957">
            <v>0</v>
          </cell>
          <cell r="E6957">
            <v>0</v>
          </cell>
        </row>
        <row r="6958">
          <cell r="C6958">
            <v>0</v>
          </cell>
          <cell r="E6958">
            <v>0</v>
          </cell>
        </row>
        <row r="6959">
          <cell r="C6959">
            <v>0</v>
          </cell>
          <cell r="E6959">
            <v>0</v>
          </cell>
        </row>
        <row r="6960">
          <cell r="C6960">
            <v>0</v>
          </cell>
          <cell r="E6960">
            <v>0</v>
          </cell>
        </row>
        <row r="6961">
          <cell r="C6961">
            <v>0</v>
          </cell>
          <cell r="E6961">
            <v>0</v>
          </cell>
        </row>
        <row r="6962">
          <cell r="C6962">
            <v>0</v>
          </cell>
          <cell r="E6962">
            <v>0</v>
          </cell>
        </row>
        <row r="6963">
          <cell r="C6963">
            <v>0</v>
          </cell>
          <cell r="E6963">
            <v>0</v>
          </cell>
        </row>
        <row r="6964">
          <cell r="C6964">
            <v>0</v>
          </cell>
          <cell r="E6964">
            <v>0</v>
          </cell>
        </row>
        <row r="6965">
          <cell r="C6965">
            <v>0</v>
          </cell>
          <cell r="E6965">
            <v>0</v>
          </cell>
        </row>
        <row r="6966">
          <cell r="C6966">
            <v>0</v>
          </cell>
          <cell r="E6966">
            <v>0</v>
          </cell>
        </row>
        <row r="6967">
          <cell r="C6967">
            <v>0</v>
          </cell>
          <cell r="E6967">
            <v>0</v>
          </cell>
        </row>
        <row r="6968">
          <cell r="C6968">
            <v>0</v>
          </cell>
          <cell r="E6968">
            <v>0</v>
          </cell>
        </row>
        <row r="6969">
          <cell r="C6969">
            <v>0</v>
          </cell>
          <cell r="E6969">
            <v>0</v>
          </cell>
        </row>
        <row r="6970">
          <cell r="C6970">
            <v>0</v>
          </cell>
          <cell r="E6970">
            <v>0</v>
          </cell>
        </row>
        <row r="6971">
          <cell r="C6971">
            <v>0</v>
          </cell>
          <cell r="E6971">
            <v>0</v>
          </cell>
        </row>
        <row r="6972">
          <cell r="C6972">
            <v>0</v>
          </cell>
          <cell r="E6972">
            <v>0</v>
          </cell>
        </row>
        <row r="6973">
          <cell r="C6973">
            <v>0</v>
          </cell>
          <cell r="E6973">
            <v>0</v>
          </cell>
        </row>
        <row r="6974">
          <cell r="C6974">
            <v>0</v>
          </cell>
          <cell r="E6974">
            <v>0</v>
          </cell>
        </row>
        <row r="6975">
          <cell r="C6975">
            <v>0</v>
          </cell>
          <cell r="E6975">
            <v>0</v>
          </cell>
        </row>
        <row r="6976">
          <cell r="C6976">
            <v>0</v>
          </cell>
          <cell r="E6976">
            <v>0</v>
          </cell>
        </row>
        <row r="6977">
          <cell r="C6977">
            <v>0</v>
          </cell>
          <cell r="E6977">
            <v>0</v>
          </cell>
        </row>
        <row r="6978">
          <cell r="C6978">
            <v>0</v>
          </cell>
          <cell r="E6978">
            <v>0</v>
          </cell>
        </row>
        <row r="6979">
          <cell r="C6979">
            <v>0</v>
          </cell>
          <cell r="E6979">
            <v>0</v>
          </cell>
        </row>
        <row r="6980">
          <cell r="C6980">
            <v>0</v>
          </cell>
          <cell r="E6980">
            <v>0</v>
          </cell>
        </row>
        <row r="6981">
          <cell r="C6981">
            <v>0</v>
          </cell>
          <cell r="E6981">
            <v>0</v>
          </cell>
        </row>
        <row r="6982">
          <cell r="C6982">
            <v>0</v>
          </cell>
          <cell r="E6982">
            <v>0</v>
          </cell>
        </row>
        <row r="6983">
          <cell r="C6983">
            <v>0</v>
          </cell>
          <cell r="E6983">
            <v>0</v>
          </cell>
        </row>
        <row r="6984">
          <cell r="C6984">
            <v>0</v>
          </cell>
          <cell r="E6984">
            <v>0</v>
          </cell>
        </row>
        <row r="6985">
          <cell r="C6985">
            <v>0</v>
          </cell>
          <cell r="E6985">
            <v>0</v>
          </cell>
        </row>
        <row r="6986">
          <cell r="C6986">
            <v>0</v>
          </cell>
          <cell r="E6986">
            <v>0</v>
          </cell>
        </row>
        <row r="6987">
          <cell r="C6987">
            <v>0</v>
          </cell>
          <cell r="E6987">
            <v>0</v>
          </cell>
        </row>
        <row r="6988">
          <cell r="C6988">
            <v>0</v>
          </cell>
          <cell r="E6988">
            <v>0</v>
          </cell>
        </row>
        <row r="6989">
          <cell r="C6989">
            <v>0</v>
          </cell>
          <cell r="E6989">
            <v>0</v>
          </cell>
        </row>
        <row r="6990">
          <cell r="C6990">
            <v>0</v>
          </cell>
          <cell r="E6990">
            <v>0</v>
          </cell>
        </row>
        <row r="6991">
          <cell r="C6991">
            <v>0</v>
          </cell>
          <cell r="E6991">
            <v>0</v>
          </cell>
        </row>
        <row r="6992">
          <cell r="C6992">
            <v>0</v>
          </cell>
          <cell r="E6992">
            <v>0</v>
          </cell>
        </row>
        <row r="6993">
          <cell r="C6993">
            <v>0</v>
          </cell>
          <cell r="E6993">
            <v>0</v>
          </cell>
        </row>
        <row r="6994">
          <cell r="C6994">
            <v>0</v>
          </cell>
          <cell r="E6994">
            <v>0</v>
          </cell>
        </row>
        <row r="6995">
          <cell r="C6995">
            <v>0</v>
          </cell>
          <cell r="E6995">
            <v>0</v>
          </cell>
        </row>
        <row r="6996">
          <cell r="C6996">
            <v>0</v>
          </cell>
          <cell r="E6996">
            <v>0</v>
          </cell>
        </row>
        <row r="6997">
          <cell r="C6997">
            <v>0</v>
          </cell>
          <cell r="E6997">
            <v>0</v>
          </cell>
        </row>
        <row r="6998">
          <cell r="C6998">
            <v>0</v>
          </cell>
          <cell r="E6998">
            <v>0</v>
          </cell>
        </row>
        <row r="6999">
          <cell r="C6999">
            <v>0</v>
          </cell>
          <cell r="E6999">
            <v>0</v>
          </cell>
        </row>
        <row r="7000">
          <cell r="C7000">
            <v>0</v>
          </cell>
          <cell r="E7000">
            <v>0</v>
          </cell>
        </row>
        <row r="7001">
          <cell r="C7001">
            <v>0</v>
          </cell>
          <cell r="E7001">
            <v>0</v>
          </cell>
        </row>
        <row r="7002">
          <cell r="C7002">
            <v>0</v>
          </cell>
          <cell r="E7002">
            <v>0</v>
          </cell>
        </row>
        <row r="7003">
          <cell r="C7003">
            <v>0</v>
          </cell>
          <cell r="E7003">
            <v>0</v>
          </cell>
        </row>
        <row r="7004">
          <cell r="C7004">
            <v>0</v>
          </cell>
          <cell r="E7004">
            <v>0</v>
          </cell>
        </row>
        <row r="7005">
          <cell r="C7005">
            <v>0</v>
          </cell>
          <cell r="E7005">
            <v>0</v>
          </cell>
        </row>
        <row r="7006">
          <cell r="C7006">
            <v>0</v>
          </cell>
          <cell r="E7006">
            <v>0</v>
          </cell>
        </row>
        <row r="7007">
          <cell r="C7007">
            <v>0</v>
          </cell>
          <cell r="E7007">
            <v>0</v>
          </cell>
        </row>
        <row r="7008">
          <cell r="C7008">
            <v>0</v>
          </cell>
          <cell r="E7008">
            <v>0</v>
          </cell>
        </row>
        <row r="7009">
          <cell r="C7009">
            <v>0</v>
          </cell>
          <cell r="E7009">
            <v>0</v>
          </cell>
        </row>
        <row r="7010">
          <cell r="C7010">
            <v>0</v>
          </cell>
          <cell r="E7010">
            <v>0</v>
          </cell>
        </row>
        <row r="7011">
          <cell r="C7011">
            <v>0</v>
          </cell>
          <cell r="E7011">
            <v>0</v>
          </cell>
        </row>
        <row r="7012">
          <cell r="C7012">
            <v>0</v>
          </cell>
          <cell r="E7012">
            <v>0</v>
          </cell>
        </row>
        <row r="7013">
          <cell r="C7013">
            <v>0</v>
          </cell>
          <cell r="E7013">
            <v>0</v>
          </cell>
        </row>
        <row r="7014">
          <cell r="C7014">
            <v>0</v>
          </cell>
          <cell r="E7014">
            <v>0</v>
          </cell>
        </row>
        <row r="7015">
          <cell r="C7015">
            <v>0</v>
          </cell>
          <cell r="E7015">
            <v>0</v>
          </cell>
        </row>
        <row r="7016">
          <cell r="C7016">
            <v>0</v>
          </cell>
          <cell r="E7016">
            <v>0</v>
          </cell>
        </row>
        <row r="7017">
          <cell r="C7017">
            <v>0</v>
          </cell>
          <cell r="E7017">
            <v>0</v>
          </cell>
        </row>
        <row r="7018">
          <cell r="C7018">
            <v>0</v>
          </cell>
          <cell r="E7018">
            <v>0</v>
          </cell>
        </row>
        <row r="7019">
          <cell r="C7019">
            <v>0</v>
          </cell>
          <cell r="E7019">
            <v>0</v>
          </cell>
        </row>
        <row r="7020">
          <cell r="C7020">
            <v>0</v>
          </cell>
          <cell r="E7020">
            <v>0</v>
          </cell>
        </row>
        <row r="7021">
          <cell r="C7021">
            <v>0</v>
          </cell>
          <cell r="E7021">
            <v>0</v>
          </cell>
        </row>
        <row r="7022">
          <cell r="C7022">
            <v>0</v>
          </cell>
          <cell r="E7022">
            <v>0</v>
          </cell>
        </row>
        <row r="7023">
          <cell r="C7023">
            <v>0</v>
          </cell>
          <cell r="E7023">
            <v>0</v>
          </cell>
        </row>
        <row r="7024">
          <cell r="C7024">
            <v>0</v>
          </cell>
          <cell r="E7024">
            <v>0</v>
          </cell>
        </row>
        <row r="7025">
          <cell r="C7025">
            <v>0</v>
          </cell>
          <cell r="E7025">
            <v>0</v>
          </cell>
        </row>
        <row r="7026">
          <cell r="C7026">
            <v>0</v>
          </cell>
          <cell r="E7026">
            <v>0</v>
          </cell>
        </row>
        <row r="7027">
          <cell r="C7027">
            <v>0</v>
          </cell>
          <cell r="E7027">
            <v>0</v>
          </cell>
        </row>
        <row r="7028">
          <cell r="C7028">
            <v>0</v>
          </cell>
          <cell r="E7028">
            <v>0</v>
          </cell>
        </row>
        <row r="7029">
          <cell r="C7029">
            <v>0</v>
          </cell>
          <cell r="E7029">
            <v>0</v>
          </cell>
        </row>
        <row r="7030">
          <cell r="C7030">
            <v>0</v>
          </cell>
          <cell r="E7030">
            <v>0</v>
          </cell>
        </row>
        <row r="7031">
          <cell r="C7031">
            <v>0</v>
          </cell>
          <cell r="E7031">
            <v>0</v>
          </cell>
        </row>
        <row r="7032">
          <cell r="C7032">
            <v>0</v>
          </cell>
          <cell r="E7032">
            <v>0</v>
          </cell>
        </row>
        <row r="7033">
          <cell r="C7033">
            <v>0</v>
          </cell>
          <cell r="E7033">
            <v>0</v>
          </cell>
        </row>
        <row r="7034">
          <cell r="C7034">
            <v>0</v>
          </cell>
          <cell r="E7034">
            <v>0</v>
          </cell>
        </row>
        <row r="7035">
          <cell r="C7035">
            <v>0</v>
          </cell>
          <cell r="E7035">
            <v>0</v>
          </cell>
        </row>
        <row r="7036">
          <cell r="C7036">
            <v>0</v>
          </cell>
          <cell r="E7036">
            <v>0</v>
          </cell>
        </row>
        <row r="7037">
          <cell r="C7037">
            <v>0</v>
          </cell>
          <cell r="E7037">
            <v>0</v>
          </cell>
        </row>
        <row r="7038">
          <cell r="C7038">
            <v>0</v>
          </cell>
          <cell r="E7038">
            <v>0</v>
          </cell>
        </row>
        <row r="7039">
          <cell r="C7039">
            <v>0</v>
          </cell>
          <cell r="E7039">
            <v>0</v>
          </cell>
        </row>
        <row r="7040">
          <cell r="C7040">
            <v>0</v>
          </cell>
          <cell r="E7040">
            <v>0</v>
          </cell>
        </row>
        <row r="7041">
          <cell r="C7041">
            <v>0</v>
          </cell>
          <cell r="E7041">
            <v>0</v>
          </cell>
        </row>
        <row r="7042">
          <cell r="C7042">
            <v>0</v>
          </cell>
          <cell r="E7042">
            <v>0</v>
          </cell>
        </row>
        <row r="7043">
          <cell r="C7043">
            <v>0</v>
          </cell>
          <cell r="E7043">
            <v>0</v>
          </cell>
        </row>
        <row r="7044">
          <cell r="C7044">
            <v>0</v>
          </cell>
          <cell r="E7044">
            <v>0</v>
          </cell>
        </row>
        <row r="7045">
          <cell r="C7045">
            <v>0</v>
          </cell>
          <cell r="E7045">
            <v>0</v>
          </cell>
        </row>
        <row r="7046">
          <cell r="C7046">
            <v>0</v>
          </cell>
          <cell r="E7046">
            <v>0</v>
          </cell>
        </row>
        <row r="7047">
          <cell r="C7047">
            <v>0</v>
          </cell>
          <cell r="E7047">
            <v>0</v>
          </cell>
        </row>
        <row r="7048">
          <cell r="C7048">
            <v>0</v>
          </cell>
          <cell r="E7048">
            <v>0</v>
          </cell>
        </row>
        <row r="7049">
          <cell r="C7049">
            <v>0</v>
          </cell>
          <cell r="E7049">
            <v>0</v>
          </cell>
        </row>
        <row r="7050">
          <cell r="C7050">
            <v>0</v>
          </cell>
          <cell r="E7050">
            <v>0</v>
          </cell>
        </row>
        <row r="7051">
          <cell r="C7051">
            <v>0</v>
          </cell>
          <cell r="E7051">
            <v>0</v>
          </cell>
        </row>
        <row r="7052">
          <cell r="C7052">
            <v>0</v>
          </cell>
          <cell r="E7052">
            <v>0</v>
          </cell>
        </row>
        <row r="7053">
          <cell r="C7053">
            <v>0</v>
          </cell>
          <cell r="E7053">
            <v>0</v>
          </cell>
        </row>
        <row r="7054">
          <cell r="C7054">
            <v>0</v>
          </cell>
          <cell r="E7054">
            <v>0</v>
          </cell>
        </row>
        <row r="7055">
          <cell r="C7055">
            <v>0</v>
          </cell>
          <cell r="E7055">
            <v>0</v>
          </cell>
        </row>
        <row r="7056">
          <cell r="C7056">
            <v>0</v>
          </cell>
          <cell r="E7056">
            <v>0</v>
          </cell>
        </row>
        <row r="7057">
          <cell r="C7057">
            <v>0</v>
          </cell>
          <cell r="E7057">
            <v>0</v>
          </cell>
        </row>
        <row r="7058">
          <cell r="C7058">
            <v>0</v>
          </cell>
          <cell r="E7058">
            <v>0</v>
          </cell>
        </row>
        <row r="7059">
          <cell r="C7059">
            <v>0</v>
          </cell>
          <cell r="E7059">
            <v>0</v>
          </cell>
        </row>
        <row r="7060">
          <cell r="C7060">
            <v>0</v>
          </cell>
          <cell r="E7060">
            <v>0</v>
          </cell>
        </row>
        <row r="7061">
          <cell r="C7061">
            <v>0</v>
          </cell>
          <cell r="E7061">
            <v>0</v>
          </cell>
        </row>
        <row r="7062">
          <cell r="C7062">
            <v>0</v>
          </cell>
          <cell r="E7062">
            <v>0</v>
          </cell>
        </row>
        <row r="7063">
          <cell r="C7063">
            <v>0</v>
          </cell>
          <cell r="E7063">
            <v>0</v>
          </cell>
        </row>
        <row r="7064">
          <cell r="C7064">
            <v>0</v>
          </cell>
          <cell r="E7064">
            <v>0</v>
          </cell>
        </row>
        <row r="7065">
          <cell r="C7065">
            <v>0</v>
          </cell>
          <cell r="E7065">
            <v>0</v>
          </cell>
        </row>
        <row r="7066">
          <cell r="C7066">
            <v>0</v>
          </cell>
          <cell r="E7066">
            <v>0</v>
          </cell>
        </row>
        <row r="7067">
          <cell r="C7067">
            <v>0</v>
          </cell>
          <cell r="E7067">
            <v>0</v>
          </cell>
        </row>
        <row r="7068">
          <cell r="C7068">
            <v>0</v>
          </cell>
          <cell r="E7068">
            <v>0</v>
          </cell>
        </row>
        <row r="7069">
          <cell r="C7069">
            <v>0</v>
          </cell>
          <cell r="E7069">
            <v>0</v>
          </cell>
        </row>
        <row r="7070">
          <cell r="C7070">
            <v>0</v>
          </cell>
          <cell r="E7070">
            <v>0</v>
          </cell>
        </row>
        <row r="7071">
          <cell r="C7071">
            <v>0</v>
          </cell>
          <cell r="E7071">
            <v>0</v>
          </cell>
        </row>
        <row r="7072">
          <cell r="C7072">
            <v>0</v>
          </cell>
          <cell r="E7072">
            <v>0</v>
          </cell>
        </row>
        <row r="7073">
          <cell r="C7073">
            <v>0</v>
          </cell>
          <cell r="E7073">
            <v>0</v>
          </cell>
        </row>
        <row r="7074">
          <cell r="C7074">
            <v>0</v>
          </cell>
          <cell r="E7074">
            <v>0</v>
          </cell>
        </row>
        <row r="7075">
          <cell r="C7075">
            <v>0</v>
          </cell>
          <cell r="E7075">
            <v>0</v>
          </cell>
        </row>
        <row r="7076">
          <cell r="C7076">
            <v>0</v>
          </cell>
          <cell r="E7076">
            <v>0</v>
          </cell>
        </row>
        <row r="7077">
          <cell r="C7077">
            <v>0</v>
          </cell>
          <cell r="E7077">
            <v>0</v>
          </cell>
        </row>
        <row r="7078">
          <cell r="C7078">
            <v>0</v>
          </cell>
          <cell r="E7078">
            <v>0</v>
          </cell>
        </row>
        <row r="7079">
          <cell r="C7079">
            <v>0</v>
          </cell>
          <cell r="E7079">
            <v>0</v>
          </cell>
        </row>
        <row r="7080">
          <cell r="C7080">
            <v>0</v>
          </cell>
          <cell r="E7080">
            <v>0</v>
          </cell>
        </row>
        <row r="7081">
          <cell r="C7081">
            <v>0</v>
          </cell>
          <cell r="E7081">
            <v>0</v>
          </cell>
        </row>
        <row r="7082">
          <cell r="C7082">
            <v>0</v>
          </cell>
          <cell r="E7082">
            <v>0</v>
          </cell>
        </row>
        <row r="7083">
          <cell r="C7083">
            <v>0</v>
          </cell>
          <cell r="E7083">
            <v>0</v>
          </cell>
        </row>
        <row r="7084">
          <cell r="C7084">
            <v>0</v>
          </cell>
          <cell r="E7084">
            <v>0</v>
          </cell>
        </row>
        <row r="7085">
          <cell r="C7085">
            <v>0</v>
          </cell>
          <cell r="E7085">
            <v>0</v>
          </cell>
        </row>
        <row r="7086">
          <cell r="C7086">
            <v>0</v>
          </cell>
          <cell r="E7086">
            <v>0</v>
          </cell>
        </row>
        <row r="7087">
          <cell r="C7087">
            <v>0</v>
          </cell>
          <cell r="E7087">
            <v>0</v>
          </cell>
        </row>
        <row r="7088">
          <cell r="C7088">
            <v>0</v>
          </cell>
          <cell r="E7088">
            <v>0</v>
          </cell>
        </row>
        <row r="7089">
          <cell r="C7089">
            <v>0</v>
          </cell>
          <cell r="E7089">
            <v>0</v>
          </cell>
        </row>
        <row r="7090">
          <cell r="C7090">
            <v>0</v>
          </cell>
          <cell r="E7090">
            <v>0</v>
          </cell>
        </row>
        <row r="7091">
          <cell r="C7091">
            <v>0</v>
          </cell>
          <cell r="E7091">
            <v>0</v>
          </cell>
        </row>
        <row r="7092">
          <cell r="C7092">
            <v>0</v>
          </cell>
          <cell r="E7092">
            <v>0</v>
          </cell>
        </row>
        <row r="7093">
          <cell r="C7093">
            <v>0</v>
          </cell>
          <cell r="E7093">
            <v>0</v>
          </cell>
        </row>
        <row r="7094">
          <cell r="C7094">
            <v>0</v>
          </cell>
          <cell r="E7094">
            <v>0</v>
          </cell>
        </row>
        <row r="7095">
          <cell r="C7095">
            <v>0</v>
          </cell>
          <cell r="E7095">
            <v>0</v>
          </cell>
        </row>
        <row r="7096">
          <cell r="C7096">
            <v>0</v>
          </cell>
          <cell r="E7096">
            <v>0</v>
          </cell>
        </row>
        <row r="7097">
          <cell r="C7097">
            <v>0</v>
          </cell>
          <cell r="E7097">
            <v>0</v>
          </cell>
        </row>
        <row r="7098">
          <cell r="C7098">
            <v>0</v>
          </cell>
          <cell r="E7098">
            <v>0</v>
          </cell>
        </row>
        <row r="7099">
          <cell r="C7099">
            <v>0</v>
          </cell>
          <cell r="E7099">
            <v>0</v>
          </cell>
        </row>
        <row r="7100">
          <cell r="C7100">
            <v>0</v>
          </cell>
          <cell r="E7100">
            <v>0</v>
          </cell>
        </row>
        <row r="7101">
          <cell r="C7101">
            <v>0</v>
          </cell>
          <cell r="E7101">
            <v>0</v>
          </cell>
        </row>
        <row r="7102">
          <cell r="C7102">
            <v>0</v>
          </cell>
          <cell r="E7102">
            <v>0</v>
          </cell>
        </row>
        <row r="7103">
          <cell r="C7103">
            <v>0</v>
          </cell>
          <cell r="E7103">
            <v>0</v>
          </cell>
        </row>
        <row r="7104">
          <cell r="C7104">
            <v>0</v>
          </cell>
          <cell r="E7104">
            <v>0</v>
          </cell>
        </row>
        <row r="7105">
          <cell r="C7105">
            <v>0</v>
          </cell>
          <cell r="E7105">
            <v>0</v>
          </cell>
        </row>
        <row r="7106">
          <cell r="C7106">
            <v>0</v>
          </cell>
          <cell r="E7106">
            <v>0</v>
          </cell>
        </row>
        <row r="7107">
          <cell r="C7107">
            <v>0</v>
          </cell>
          <cell r="E7107">
            <v>0</v>
          </cell>
        </row>
        <row r="7108">
          <cell r="C7108">
            <v>0</v>
          </cell>
          <cell r="E7108">
            <v>0</v>
          </cell>
        </row>
        <row r="7109">
          <cell r="C7109">
            <v>0</v>
          </cell>
          <cell r="E7109">
            <v>0</v>
          </cell>
        </row>
        <row r="7110">
          <cell r="C7110">
            <v>0</v>
          </cell>
          <cell r="E7110">
            <v>0</v>
          </cell>
        </row>
        <row r="7111">
          <cell r="C7111">
            <v>0</v>
          </cell>
          <cell r="E7111">
            <v>0</v>
          </cell>
        </row>
        <row r="7112">
          <cell r="C7112">
            <v>0</v>
          </cell>
          <cell r="E7112">
            <v>0</v>
          </cell>
        </row>
        <row r="7113">
          <cell r="C7113">
            <v>0</v>
          </cell>
          <cell r="E7113">
            <v>0</v>
          </cell>
        </row>
        <row r="7114">
          <cell r="C7114">
            <v>0</v>
          </cell>
          <cell r="E7114">
            <v>0</v>
          </cell>
        </row>
        <row r="7115">
          <cell r="C7115">
            <v>0</v>
          </cell>
          <cell r="E7115">
            <v>0</v>
          </cell>
        </row>
        <row r="7116">
          <cell r="C7116">
            <v>0</v>
          </cell>
          <cell r="E7116">
            <v>0</v>
          </cell>
        </row>
        <row r="7117">
          <cell r="C7117">
            <v>0</v>
          </cell>
          <cell r="E7117">
            <v>0</v>
          </cell>
        </row>
        <row r="7118">
          <cell r="C7118">
            <v>0</v>
          </cell>
          <cell r="E7118">
            <v>0</v>
          </cell>
        </row>
        <row r="7119">
          <cell r="C7119">
            <v>0</v>
          </cell>
          <cell r="E7119">
            <v>0</v>
          </cell>
        </row>
        <row r="7120">
          <cell r="C7120">
            <v>0</v>
          </cell>
          <cell r="E7120">
            <v>0</v>
          </cell>
        </row>
        <row r="7121">
          <cell r="C7121">
            <v>0</v>
          </cell>
          <cell r="E7121">
            <v>0</v>
          </cell>
        </row>
        <row r="7122">
          <cell r="C7122">
            <v>0</v>
          </cell>
          <cell r="E7122">
            <v>0</v>
          </cell>
        </row>
        <row r="7123">
          <cell r="C7123">
            <v>0</v>
          </cell>
          <cell r="E7123">
            <v>0</v>
          </cell>
        </row>
        <row r="7124">
          <cell r="C7124">
            <v>0</v>
          </cell>
          <cell r="E7124">
            <v>0</v>
          </cell>
        </row>
        <row r="7125">
          <cell r="C7125">
            <v>0</v>
          </cell>
          <cell r="E7125">
            <v>0</v>
          </cell>
        </row>
        <row r="7126">
          <cell r="C7126">
            <v>0</v>
          </cell>
          <cell r="E7126">
            <v>0</v>
          </cell>
        </row>
        <row r="7127">
          <cell r="C7127">
            <v>0</v>
          </cell>
          <cell r="E7127">
            <v>0</v>
          </cell>
        </row>
        <row r="7128">
          <cell r="C7128">
            <v>0</v>
          </cell>
          <cell r="E7128">
            <v>0</v>
          </cell>
        </row>
        <row r="7129">
          <cell r="C7129">
            <v>0</v>
          </cell>
          <cell r="E7129">
            <v>0</v>
          </cell>
        </row>
        <row r="7130">
          <cell r="C7130">
            <v>0</v>
          </cell>
          <cell r="E7130">
            <v>0</v>
          </cell>
        </row>
        <row r="7131">
          <cell r="C7131">
            <v>0</v>
          </cell>
          <cell r="E7131">
            <v>0</v>
          </cell>
        </row>
        <row r="7132">
          <cell r="C7132">
            <v>0</v>
          </cell>
          <cell r="E7132">
            <v>0</v>
          </cell>
        </row>
        <row r="7133">
          <cell r="C7133">
            <v>0</v>
          </cell>
          <cell r="E7133">
            <v>0</v>
          </cell>
        </row>
        <row r="7134">
          <cell r="C7134">
            <v>0</v>
          </cell>
          <cell r="E7134">
            <v>0</v>
          </cell>
        </row>
        <row r="7135">
          <cell r="C7135">
            <v>0</v>
          </cell>
          <cell r="E7135">
            <v>0</v>
          </cell>
        </row>
        <row r="7136">
          <cell r="C7136">
            <v>0</v>
          </cell>
          <cell r="E7136">
            <v>0</v>
          </cell>
        </row>
        <row r="7137">
          <cell r="C7137">
            <v>0</v>
          </cell>
          <cell r="E7137">
            <v>0</v>
          </cell>
        </row>
        <row r="7138">
          <cell r="C7138">
            <v>0</v>
          </cell>
          <cell r="E7138">
            <v>0</v>
          </cell>
        </row>
        <row r="7139">
          <cell r="C7139">
            <v>0</v>
          </cell>
          <cell r="E7139">
            <v>0</v>
          </cell>
        </row>
        <row r="7140">
          <cell r="C7140">
            <v>0</v>
          </cell>
          <cell r="E7140">
            <v>0</v>
          </cell>
        </row>
        <row r="7141">
          <cell r="C7141">
            <v>0</v>
          </cell>
          <cell r="E7141">
            <v>0</v>
          </cell>
        </row>
        <row r="7142">
          <cell r="C7142">
            <v>0</v>
          </cell>
          <cell r="E7142">
            <v>0</v>
          </cell>
        </row>
        <row r="7143">
          <cell r="C7143">
            <v>0</v>
          </cell>
          <cell r="E7143">
            <v>0</v>
          </cell>
        </row>
        <row r="7144">
          <cell r="C7144">
            <v>0</v>
          </cell>
          <cell r="E7144">
            <v>0</v>
          </cell>
        </row>
        <row r="7145">
          <cell r="C7145">
            <v>0</v>
          </cell>
          <cell r="E7145">
            <v>0</v>
          </cell>
        </row>
        <row r="7146">
          <cell r="C7146">
            <v>0</v>
          </cell>
          <cell r="E7146">
            <v>0</v>
          </cell>
        </row>
        <row r="7147">
          <cell r="C7147">
            <v>0</v>
          </cell>
          <cell r="E7147">
            <v>0</v>
          </cell>
        </row>
        <row r="7148">
          <cell r="C7148">
            <v>0</v>
          </cell>
          <cell r="E7148">
            <v>0</v>
          </cell>
        </row>
        <row r="7149">
          <cell r="C7149">
            <v>0</v>
          </cell>
          <cell r="E7149">
            <v>0</v>
          </cell>
        </row>
        <row r="7150">
          <cell r="C7150">
            <v>0</v>
          </cell>
          <cell r="E7150">
            <v>0</v>
          </cell>
        </row>
        <row r="7151">
          <cell r="C7151">
            <v>0</v>
          </cell>
          <cell r="E7151">
            <v>0</v>
          </cell>
        </row>
        <row r="7152">
          <cell r="C7152">
            <v>0</v>
          </cell>
          <cell r="E7152">
            <v>0</v>
          </cell>
        </row>
        <row r="7153">
          <cell r="C7153">
            <v>0</v>
          </cell>
          <cell r="E7153">
            <v>0</v>
          </cell>
        </row>
        <row r="7154">
          <cell r="C7154">
            <v>0</v>
          </cell>
          <cell r="E7154">
            <v>0</v>
          </cell>
        </row>
        <row r="7155">
          <cell r="C7155">
            <v>0</v>
          </cell>
          <cell r="E7155">
            <v>0</v>
          </cell>
        </row>
        <row r="7156">
          <cell r="C7156">
            <v>0</v>
          </cell>
          <cell r="E7156">
            <v>0</v>
          </cell>
        </row>
        <row r="7157">
          <cell r="C7157">
            <v>0</v>
          </cell>
          <cell r="E7157">
            <v>0</v>
          </cell>
        </row>
        <row r="7158">
          <cell r="C7158">
            <v>0</v>
          </cell>
          <cell r="E7158">
            <v>0</v>
          </cell>
        </row>
        <row r="7159">
          <cell r="C7159">
            <v>0</v>
          </cell>
          <cell r="E7159">
            <v>0</v>
          </cell>
        </row>
        <row r="7160">
          <cell r="C7160">
            <v>0</v>
          </cell>
          <cell r="E7160">
            <v>0</v>
          </cell>
        </row>
        <row r="7161">
          <cell r="C7161">
            <v>0</v>
          </cell>
          <cell r="E7161">
            <v>0</v>
          </cell>
        </row>
        <row r="7162">
          <cell r="C7162">
            <v>0</v>
          </cell>
          <cell r="E7162">
            <v>0</v>
          </cell>
        </row>
        <row r="7163">
          <cell r="C7163">
            <v>0</v>
          </cell>
          <cell r="E7163">
            <v>0</v>
          </cell>
        </row>
        <row r="7164">
          <cell r="C7164">
            <v>0</v>
          </cell>
          <cell r="E7164">
            <v>0</v>
          </cell>
        </row>
        <row r="7165">
          <cell r="C7165">
            <v>0</v>
          </cell>
          <cell r="E7165">
            <v>0</v>
          </cell>
        </row>
        <row r="7166">
          <cell r="C7166">
            <v>0</v>
          </cell>
          <cell r="E7166">
            <v>0</v>
          </cell>
        </row>
        <row r="7167">
          <cell r="C7167">
            <v>0</v>
          </cell>
          <cell r="E7167">
            <v>0</v>
          </cell>
        </row>
        <row r="7168">
          <cell r="C7168">
            <v>0</v>
          </cell>
          <cell r="E7168">
            <v>0</v>
          </cell>
        </row>
        <row r="7169">
          <cell r="C7169">
            <v>0</v>
          </cell>
          <cell r="E7169">
            <v>0</v>
          </cell>
        </row>
        <row r="7170">
          <cell r="C7170">
            <v>0</v>
          </cell>
          <cell r="E7170">
            <v>0</v>
          </cell>
        </row>
        <row r="7171">
          <cell r="C7171">
            <v>0</v>
          </cell>
          <cell r="E7171">
            <v>0</v>
          </cell>
        </row>
        <row r="7172">
          <cell r="C7172">
            <v>0</v>
          </cell>
          <cell r="E7172">
            <v>0</v>
          </cell>
        </row>
        <row r="7173">
          <cell r="C7173">
            <v>0</v>
          </cell>
          <cell r="E7173">
            <v>0</v>
          </cell>
        </row>
        <row r="7174">
          <cell r="C7174">
            <v>0</v>
          </cell>
          <cell r="E7174">
            <v>0</v>
          </cell>
        </row>
        <row r="7175">
          <cell r="C7175">
            <v>0</v>
          </cell>
          <cell r="E7175">
            <v>0</v>
          </cell>
        </row>
        <row r="7176">
          <cell r="C7176">
            <v>0</v>
          </cell>
          <cell r="E7176">
            <v>0</v>
          </cell>
        </row>
        <row r="7177">
          <cell r="C7177">
            <v>0</v>
          </cell>
          <cell r="E7177">
            <v>0</v>
          </cell>
        </row>
        <row r="7178">
          <cell r="C7178">
            <v>0</v>
          </cell>
          <cell r="E7178">
            <v>0</v>
          </cell>
        </row>
        <row r="7179">
          <cell r="C7179">
            <v>0</v>
          </cell>
          <cell r="E7179">
            <v>0</v>
          </cell>
        </row>
        <row r="7180">
          <cell r="C7180">
            <v>0</v>
          </cell>
          <cell r="E7180">
            <v>0</v>
          </cell>
        </row>
        <row r="7181">
          <cell r="C7181">
            <v>0</v>
          </cell>
          <cell r="E7181">
            <v>0</v>
          </cell>
        </row>
        <row r="7182">
          <cell r="C7182">
            <v>0</v>
          </cell>
          <cell r="E7182">
            <v>0</v>
          </cell>
        </row>
        <row r="7183">
          <cell r="C7183">
            <v>0</v>
          </cell>
          <cell r="E7183">
            <v>0</v>
          </cell>
        </row>
        <row r="7184">
          <cell r="C7184">
            <v>0</v>
          </cell>
          <cell r="E7184">
            <v>0</v>
          </cell>
        </row>
        <row r="7185">
          <cell r="C7185">
            <v>0</v>
          </cell>
          <cell r="E7185">
            <v>0</v>
          </cell>
        </row>
        <row r="7186">
          <cell r="C7186">
            <v>0</v>
          </cell>
          <cell r="E7186">
            <v>0</v>
          </cell>
        </row>
        <row r="7187">
          <cell r="C7187">
            <v>0</v>
          </cell>
          <cell r="E7187">
            <v>0</v>
          </cell>
        </row>
        <row r="7188">
          <cell r="C7188">
            <v>0</v>
          </cell>
          <cell r="E7188">
            <v>0</v>
          </cell>
        </row>
        <row r="7189">
          <cell r="C7189">
            <v>0</v>
          </cell>
          <cell r="E7189">
            <v>0</v>
          </cell>
        </row>
        <row r="7190">
          <cell r="C7190">
            <v>0</v>
          </cell>
          <cell r="E7190">
            <v>0</v>
          </cell>
        </row>
        <row r="7191">
          <cell r="C7191">
            <v>0</v>
          </cell>
          <cell r="E7191">
            <v>0</v>
          </cell>
        </row>
        <row r="7192">
          <cell r="C7192">
            <v>0</v>
          </cell>
          <cell r="E7192">
            <v>0</v>
          </cell>
        </row>
        <row r="7193">
          <cell r="C7193">
            <v>0</v>
          </cell>
          <cell r="E7193">
            <v>0</v>
          </cell>
        </row>
        <row r="7194">
          <cell r="C7194">
            <v>0</v>
          </cell>
          <cell r="E7194">
            <v>0</v>
          </cell>
        </row>
        <row r="7195">
          <cell r="C7195">
            <v>0</v>
          </cell>
          <cell r="E7195">
            <v>0</v>
          </cell>
        </row>
        <row r="7196">
          <cell r="C7196">
            <v>0</v>
          </cell>
          <cell r="E7196">
            <v>0</v>
          </cell>
        </row>
        <row r="7197">
          <cell r="C7197">
            <v>0</v>
          </cell>
          <cell r="E7197">
            <v>0</v>
          </cell>
        </row>
        <row r="7198">
          <cell r="C7198">
            <v>0</v>
          </cell>
          <cell r="E7198">
            <v>0</v>
          </cell>
        </row>
        <row r="7199">
          <cell r="C7199">
            <v>0</v>
          </cell>
          <cell r="E7199">
            <v>0</v>
          </cell>
        </row>
        <row r="7200">
          <cell r="C7200">
            <v>0</v>
          </cell>
          <cell r="E7200">
            <v>0</v>
          </cell>
        </row>
        <row r="7201">
          <cell r="C7201">
            <v>0</v>
          </cell>
          <cell r="E7201">
            <v>0</v>
          </cell>
        </row>
        <row r="7202">
          <cell r="C7202">
            <v>0</v>
          </cell>
          <cell r="E7202">
            <v>0</v>
          </cell>
        </row>
        <row r="7203">
          <cell r="C7203">
            <v>0</v>
          </cell>
          <cell r="E7203">
            <v>0</v>
          </cell>
        </row>
        <row r="7204">
          <cell r="C7204">
            <v>0</v>
          </cell>
          <cell r="E7204">
            <v>0</v>
          </cell>
        </row>
        <row r="7205">
          <cell r="C7205">
            <v>0</v>
          </cell>
          <cell r="E7205">
            <v>0</v>
          </cell>
        </row>
        <row r="7206">
          <cell r="C7206">
            <v>0</v>
          </cell>
          <cell r="E7206">
            <v>0</v>
          </cell>
        </row>
        <row r="7207">
          <cell r="C7207">
            <v>0</v>
          </cell>
          <cell r="E7207">
            <v>0</v>
          </cell>
        </row>
        <row r="7208">
          <cell r="C7208">
            <v>0</v>
          </cell>
          <cell r="E7208">
            <v>0</v>
          </cell>
        </row>
        <row r="7209">
          <cell r="C7209">
            <v>0</v>
          </cell>
          <cell r="E7209">
            <v>0</v>
          </cell>
        </row>
        <row r="7210">
          <cell r="C7210">
            <v>0</v>
          </cell>
          <cell r="E7210">
            <v>0</v>
          </cell>
        </row>
        <row r="7211">
          <cell r="C7211">
            <v>0</v>
          </cell>
          <cell r="E7211">
            <v>0</v>
          </cell>
        </row>
        <row r="7212">
          <cell r="C7212">
            <v>0</v>
          </cell>
          <cell r="E7212">
            <v>0</v>
          </cell>
        </row>
        <row r="7213">
          <cell r="C7213">
            <v>0</v>
          </cell>
          <cell r="E7213">
            <v>0</v>
          </cell>
        </row>
        <row r="7214">
          <cell r="C7214">
            <v>0</v>
          </cell>
          <cell r="E7214">
            <v>0</v>
          </cell>
        </row>
        <row r="7215">
          <cell r="C7215">
            <v>0</v>
          </cell>
          <cell r="E7215">
            <v>0</v>
          </cell>
        </row>
        <row r="7216">
          <cell r="C7216">
            <v>0</v>
          </cell>
          <cell r="E7216">
            <v>0</v>
          </cell>
        </row>
        <row r="7217">
          <cell r="C7217">
            <v>0</v>
          </cell>
          <cell r="E7217">
            <v>0</v>
          </cell>
        </row>
        <row r="7218">
          <cell r="C7218">
            <v>0</v>
          </cell>
          <cell r="E7218">
            <v>0</v>
          </cell>
        </row>
        <row r="7219">
          <cell r="C7219">
            <v>0</v>
          </cell>
          <cell r="E7219">
            <v>0</v>
          </cell>
        </row>
        <row r="7220">
          <cell r="C7220">
            <v>0</v>
          </cell>
          <cell r="E7220">
            <v>0</v>
          </cell>
        </row>
        <row r="7221">
          <cell r="C7221">
            <v>0</v>
          </cell>
          <cell r="E7221">
            <v>0</v>
          </cell>
        </row>
        <row r="7222">
          <cell r="C7222">
            <v>0</v>
          </cell>
          <cell r="E7222">
            <v>0</v>
          </cell>
        </row>
        <row r="7223">
          <cell r="C7223">
            <v>0</v>
          </cell>
          <cell r="E7223">
            <v>0</v>
          </cell>
        </row>
        <row r="7224">
          <cell r="C7224">
            <v>0</v>
          </cell>
          <cell r="E7224">
            <v>0</v>
          </cell>
        </row>
        <row r="7225">
          <cell r="C7225">
            <v>0</v>
          </cell>
          <cell r="E7225">
            <v>0</v>
          </cell>
        </row>
        <row r="7226">
          <cell r="C7226">
            <v>0</v>
          </cell>
          <cell r="E7226">
            <v>0</v>
          </cell>
        </row>
        <row r="7227">
          <cell r="C7227">
            <v>0</v>
          </cell>
          <cell r="E7227">
            <v>0</v>
          </cell>
        </row>
        <row r="7228">
          <cell r="C7228">
            <v>0</v>
          </cell>
          <cell r="E7228">
            <v>0</v>
          </cell>
        </row>
        <row r="7229">
          <cell r="C7229">
            <v>0</v>
          </cell>
          <cell r="E7229">
            <v>0</v>
          </cell>
        </row>
        <row r="7230">
          <cell r="C7230">
            <v>0</v>
          </cell>
          <cell r="E7230">
            <v>0</v>
          </cell>
        </row>
        <row r="7231">
          <cell r="C7231">
            <v>0</v>
          </cell>
          <cell r="E7231">
            <v>0</v>
          </cell>
        </row>
        <row r="7232">
          <cell r="C7232">
            <v>0</v>
          </cell>
          <cell r="E7232">
            <v>0</v>
          </cell>
        </row>
        <row r="7233">
          <cell r="C7233">
            <v>0</v>
          </cell>
          <cell r="E7233">
            <v>0</v>
          </cell>
        </row>
        <row r="7234">
          <cell r="C7234">
            <v>0</v>
          </cell>
          <cell r="E7234">
            <v>0</v>
          </cell>
        </row>
        <row r="7235">
          <cell r="C7235">
            <v>0</v>
          </cell>
          <cell r="E7235">
            <v>0</v>
          </cell>
        </row>
        <row r="7236">
          <cell r="C7236">
            <v>0</v>
          </cell>
          <cell r="E7236">
            <v>0</v>
          </cell>
        </row>
        <row r="7237">
          <cell r="C7237">
            <v>0</v>
          </cell>
          <cell r="E7237">
            <v>0</v>
          </cell>
        </row>
        <row r="7238">
          <cell r="C7238">
            <v>0</v>
          </cell>
          <cell r="E7238">
            <v>0</v>
          </cell>
        </row>
        <row r="7239">
          <cell r="C7239">
            <v>0</v>
          </cell>
          <cell r="E7239">
            <v>0</v>
          </cell>
        </row>
        <row r="7240">
          <cell r="C7240">
            <v>0</v>
          </cell>
          <cell r="E7240">
            <v>0</v>
          </cell>
        </row>
        <row r="7241">
          <cell r="C7241">
            <v>0</v>
          </cell>
          <cell r="E7241">
            <v>0</v>
          </cell>
        </row>
        <row r="7242">
          <cell r="C7242">
            <v>0</v>
          </cell>
          <cell r="E7242">
            <v>0</v>
          </cell>
        </row>
        <row r="7243">
          <cell r="C7243">
            <v>0</v>
          </cell>
          <cell r="E7243">
            <v>0</v>
          </cell>
        </row>
        <row r="7244">
          <cell r="C7244">
            <v>0</v>
          </cell>
          <cell r="E7244">
            <v>0</v>
          </cell>
        </row>
        <row r="7245">
          <cell r="C7245">
            <v>0</v>
          </cell>
          <cell r="E7245">
            <v>0</v>
          </cell>
        </row>
        <row r="7246">
          <cell r="C7246">
            <v>0</v>
          </cell>
          <cell r="E7246">
            <v>0</v>
          </cell>
        </row>
        <row r="7247">
          <cell r="C7247">
            <v>0</v>
          </cell>
          <cell r="E7247">
            <v>0</v>
          </cell>
        </row>
        <row r="7248">
          <cell r="C7248">
            <v>0</v>
          </cell>
          <cell r="E7248">
            <v>0</v>
          </cell>
        </row>
        <row r="7249">
          <cell r="C7249">
            <v>0</v>
          </cell>
          <cell r="E7249">
            <v>0</v>
          </cell>
        </row>
        <row r="7250">
          <cell r="C7250">
            <v>0</v>
          </cell>
          <cell r="E7250">
            <v>0</v>
          </cell>
        </row>
        <row r="7251">
          <cell r="C7251">
            <v>0</v>
          </cell>
          <cell r="E7251">
            <v>0</v>
          </cell>
        </row>
        <row r="7252">
          <cell r="C7252">
            <v>0</v>
          </cell>
          <cell r="E7252">
            <v>0</v>
          </cell>
        </row>
        <row r="7253">
          <cell r="C7253">
            <v>0</v>
          </cell>
          <cell r="E7253">
            <v>0</v>
          </cell>
        </row>
        <row r="7254">
          <cell r="C7254">
            <v>0</v>
          </cell>
          <cell r="E7254">
            <v>0</v>
          </cell>
        </row>
        <row r="7255">
          <cell r="C7255">
            <v>0</v>
          </cell>
          <cell r="E7255">
            <v>0</v>
          </cell>
        </row>
        <row r="7256">
          <cell r="C7256">
            <v>0</v>
          </cell>
          <cell r="E7256">
            <v>0</v>
          </cell>
        </row>
        <row r="7257">
          <cell r="C7257">
            <v>0</v>
          </cell>
          <cell r="E7257">
            <v>0</v>
          </cell>
        </row>
        <row r="7258">
          <cell r="C7258">
            <v>0</v>
          </cell>
          <cell r="E7258">
            <v>0</v>
          </cell>
        </row>
        <row r="7259">
          <cell r="C7259">
            <v>0</v>
          </cell>
          <cell r="E7259">
            <v>0</v>
          </cell>
        </row>
        <row r="7260">
          <cell r="C7260">
            <v>0</v>
          </cell>
          <cell r="E7260">
            <v>0</v>
          </cell>
        </row>
        <row r="7261">
          <cell r="C7261">
            <v>0</v>
          </cell>
          <cell r="E7261">
            <v>0</v>
          </cell>
        </row>
        <row r="7262">
          <cell r="C7262">
            <v>0</v>
          </cell>
          <cell r="E7262">
            <v>0</v>
          </cell>
        </row>
        <row r="7263">
          <cell r="C7263">
            <v>0</v>
          </cell>
          <cell r="E7263">
            <v>0</v>
          </cell>
        </row>
        <row r="7264">
          <cell r="C7264">
            <v>0</v>
          </cell>
          <cell r="E7264">
            <v>0</v>
          </cell>
        </row>
        <row r="7265">
          <cell r="C7265">
            <v>0</v>
          </cell>
          <cell r="E7265">
            <v>0</v>
          </cell>
        </row>
        <row r="7266">
          <cell r="C7266">
            <v>0</v>
          </cell>
          <cell r="E7266">
            <v>0</v>
          </cell>
        </row>
        <row r="7267">
          <cell r="C7267">
            <v>0</v>
          </cell>
          <cell r="E7267">
            <v>0</v>
          </cell>
        </row>
        <row r="7268">
          <cell r="C7268">
            <v>0</v>
          </cell>
          <cell r="E7268">
            <v>0</v>
          </cell>
        </row>
        <row r="7269">
          <cell r="C7269">
            <v>0</v>
          </cell>
          <cell r="E7269">
            <v>0</v>
          </cell>
        </row>
        <row r="7270">
          <cell r="C7270">
            <v>0</v>
          </cell>
          <cell r="E7270">
            <v>0</v>
          </cell>
        </row>
        <row r="7271">
          <cell r="C7271">
            <v>0</v>
          </cell>
          <cell r="E7271">
            <v>0</v>
          </cell>
        </row>
        <row r="7272">
          <cell r="C7272">
            <v>0</v>
          </cell>
          <cell r="E7272">
            <v>0</v>
          </cell>
        </row>
        <row r="7273">
          <cell r="C7273">
            <v>0</v>
          </cell>
          <cell r="E7273">
            <v>0</v>
          </cell>
        </row>
        <row r="7274">
          <cell r="C7274">
            <v>0</v>
          </cell>
          <cell r="E7274">
            <v>0</v>
          </cell>
        </row>
        <row r="7275">
          <cell r="C7275">
            <v>0</v>
          </cell>
          <cell r="E7275">
            <v>0</v>
          </cell>
        </row>
        <row r="7276">
          <cell r="C7276">
            <v>0</v>
          </cell>
          <cell r="E7276">
            <v>0</v>
          </cell>
        </row>
        <row r="7277">
          <cell r="C7277">
            <v>0</v>
          </cell>
          <cell r="E7277">
            <v>0</v>
          </cell>
        </row>
        <row r="7278">
          <cell r="C7278">
            <v>0</v>
          </cell>
          <cell r="E7278">
            <v>0</v>
          </cell>
        </row>
        <row r="7279">
          <cell r="C7279">
            <v>0</v>
          </cell>
          <cell r="E7279">
            <v>0</v>
          </cell>
        </row>
        <row r="7280">
          <cell r="C7280">
            <v>0</v>
          </cell>
          <cell r="E7280">
            <v>0</v>
          </cell>
        </row>
        <row r="7281">
          <cell r="C7281">
            <v>0</v>
          </cell>
          <cell r="E7281">
            <v>0</v>
          </cell>
        </row>
        <row r="7282">
          <cell r="C7282">
            <v>0</v>
          </cell>
          <cell r="E7282">
            <v>0</v>
          </cell>
        </row>
        <row r="7283">
          <cell r="C7283">
            <v>0</v>
          </cell>
          <cell r="E7283">
            <v>0</v>
          </cell>
        </row>
        <row r="7284">
          <cell r="C7284">
            <v>0</v>
          </cell>
          <cell r="E7284">
            <v>0</v>
          </cell>
        </row>
        <row r="7285">
          <cell r="C7285">
            <v>0</v>
          </cell>
          <cell r="E7285">
            <v>0</v>
          </cell>
        </row>
        <row r="7286">
          <cell r="C7286">
            <v>0</v>
          </cell>
          <cell r="E7286">
            <v>0</v>
          </cell>
        </row>
        <row r="7287">
          <cell r="C7287">
            <v>0</v>
          </cell>
          <cell r="E7287">
            <v>0</v>
          </cell>
        </row>
        <row r="7288">
          <cell r="C7288">
            <v>0</v>
          </cell>
          <cell r="E7288">
            <v>0</v>
          </cell>
        </row>
        <row r="7289">
          <cell r="C7289">
            <v>0</v>
          </cell>
          <cell r="E7289">
            <v>0</v>
          </cell>
        </row>
        <row r="7290">
          <cell r="C7290">
            <v>0</v>
          </cell>
          <cell r="E7290">
            <v>0</v>
          </cell>
        </row>
        <row r="7291">
          <cell r="C7291">
            <v>0</v>
          </cell>
          <cell r="E7291">
            <v>0</v>
          </cell>
        </row>
        <row r="7292">
          <cell r="C7292">
            <v>0</v>
          </cell>
          <cell r="E7292">
            <v>0</v>
          </cell>
        </row>
        <row r="7293">
          <cell r="C7293">
            <v>0</v>
          </cell>
          <cell r="E7293">
            <v>0</v>
          </cell>
        </row>
        <row r="7294">
          <cell r="C7294">
            <v>0</v>
          </cell>
          <cell r="E7294">
            <v>0</v>
          </cell>
        </row>
        <row r="7295">
          <cell r="C7295">
            <v>0</v>
          </cell>
          <cell r="E7295">
            <v>0</v>
          </cell>
        </row>
        <row r="7296">
          <cell r="C7296">
            <v>0</v>
          </cell>
          <cell r="E7296">
            <v>0</v>
          </cell>
        </row>
        <row r="7297">
          <cell r="C7297">
            <v>0</v>
          </cell>
          <cell r="E7297">
            <v>0</v>
          </cell>
        </row>
        <row r="7298">
          <cell r="C7298">
            <v>0</v>
          </cell>
          <cell r="E7298">
            <v>0</v>
          </cell>
        </row>
        <row r="7299">
          <cell r="C7299">
            <v>0</v>
          </cell>
          <cell r="E7299">
            <v>0</v>
          </cell>
        </row>
        <row r="7300">
          <cell r="C7300">
            <v>0</v>
          </cell>
          <cell r="E7300">
            <v>0</v>
          </cell>
        </row>
        <row r="7301">
          <cell r="C7301">
            <v>0</v>
          </cell>
          <cell r="E7301">
            <v>0</v>
          </cell>
        </row>
        <row r="7302">
          <cell r="C7302">
            <v>0</v>
          </cell>
          <cell r="E7302">
            <v>0</v>
          </cell>
        </row>
        <row r="7303">
          <cell r="C7303">
            <v>0</v>
          </cell>
          <cell r="E7303">
            <v>0</v>
          </cell>
        </row>
        <row r="7304">
          <cell r="C7304">
            <v>0</v>
          </cell>
          <cell r="E7304">
            <v>0</v>
          </cell>
        </row>
        <row r="7305">
          <cell r="C7305">
            <v>0</v>
          </cell>
          <cell r="E7305">
            <v>0</v>
          </cell>
        </row>
        <row r="7306">
          <cell r="C7306">
            <v>0</v>
          </cell>
          <cell r="E7306">
            <v>0</v>
          </cell>
        </row>
        <row r="7307">
          <cell r="C7307">
            <v>0</v>
          </cell>
          <cell r="E7307">
            <v>0</v>
          </cell>
        </row>
        <row r="7308">
          <cell r="C7308">
            <v>0</v>
          </cell>
          <cell r="E7308">
            <v>0</v>
          </cell>
        </row>
        <row r="7309">
          <cell r="C7309">
            <v>0</v>
          </cell>
          <cell r="E7309">
            <v>0</v>
          </cell>
        </row>
        <row r="7310">
          <cell r="C7310">
            <v>0</v>
          </cell>
          <cell r="E7310">
            <v>0</v>
          </cell>
        </row>
        <row r="7311">
          <cell r="C7311">
            <v>0</v>
          </cell>
          <cell r="E7311">
            <v>0</v>
          </cell>
        </row>
        <row r="7312">
          <cell r="C7312">
            <v>0</v>
          </cell>
          <cell r="E7312">
            <v>0</v>
          </cell>
        </row>
        <row r="7313">
          <cell r="C7313">
            <v>0</v>
          </cell>
          <cell r="E7313">
            <v>0</v>
          </cell>
        </row>
        <row r="7314">
          <cell r="C7314">
            <v>0</v>
          </cell>
          <cell r="E7314">
            <v>0</v>
          </cell>
        </row>
        <row r="7315">
          <cell r="C7315">
            <v>0</v>
          </cell>
          <cell r="E7315">
            <v>0</v>
          </cell>
        </row>
        <row r="7316">
          <cell r="C7316">
            <v>0</v>
          </cell>
          <cell r="E7316">
            <v>0</v>
          </cell>
        </row>
        <row r="7317">
          <cell r="C7317">
            <v>0</v>
          </cell>
          <cell r="E7317">
            <v>0</v>
          </cell>
        </row>
        <row r="7318">
          <cell r="C7318">
            <v>0</v>
          </cell>
          <cell r="E7318">
            <v>0</v>
          </cell>
        </row>
        <row r="7319">
          <cell r="C7319">
            <v>0</v>
          </cell>
          <cell r="E7319">
            <v>0</v>
          </cell>
        </row>
        <row r="7320">
          <cell r="C7320">
            <v>0</v>
          </cell>
          <cell r="E7320">
            <v>0</v>
          </cell>
        </row>
        <row r="7321">
          <cell r="C7321">
            <v>0</v>
          </cell>
          <cell r="E7321">
            <v>0</v>
          </cell>
        </row>
        <row r="7322">
          <cell r="C7322">
            <v>0</v>
          </cell>
          <cell r="E7322">
            <v>0</v>
          </cell>
        </row>
        <row r="7323">
          <cell r="C7323">
            <v>0</v>
          </cell>
          <cell r="E7323">
            <v>0</v>
          </cell>
        </row>
        <row r="7324">
          <cell r="C7324">
            <v>0</v>
          </cell>
          <cell r="E7324">
            <v>0</v>
          </cell>
        </row>
        <row r="7325">
          <cell r="C7325">
            <v>0</v>
          </cell>
          <cell r="E7325">
            <v>0</v>
          </cell>
        </row>
        <row r="7326">
          <cell r="C7326">
            <v>0</v>
          </cell>
          <cell r="E7326">
            <v>0</v>
          </cell>
        </row>
        <row r="7327">
          <cell r="C7327">
            <v>0</v>
          </cell>
          <cell r="E7327">
            <v>0</v>
          </cell>
        </row>
        <row r="7328">
          <cell r="C7328">
            <v>0</v>
          </cell>
          <cell r="E7328">
            <v>0</v>
          </cell>
        </row>
        <row r="7329">
          <cell r="C7329">
            <v>0</v>
          </cell>
          <cell r="E7329">
            <v>0</v>
          </cell>
        </row>
        <row r="7330">
          <cell r="C7330">
            <v>0</v>
          </cell>
          <cell r="E7330">
            <v>0</v>
          </cell>
        </row>
        <row r="7331">
          <cell r="C7331">
            <v>0</v>
          </cell>
          <cell r="E7331">
            <v>0</v>
          </cell>
        </row>
        <row r="7332">
          <cell r="C7332">
            <v>0</v>
          </cell>
          <cell r="E7332">
            <v>0</v>
          </cell>
        </row>
        <row r="7333">
          <cell r="C7333">
            <v>0</v>
          </cell>
          <cell r="E7333">
            <v>0</v>
          </cell>
        </row>
        <row r="7334">
          <cell r="C7334">
            <v>0</v>
          </cell>
          <cell r="E7334">
            <v>0</v>
          </cell>
        </row>
        <row r="7335">
          <cell r="C7335">
            <v>0</v>
          </cell>
          <cell r="E7335">
            <v>0</v>
          </cell>
        </row>
        <row r="7336">
          <cell r="C7336">
            <v>0</v>
          </cell>
          <cell r="E7336">
            <v>0</v>
          </cell>
        </row>
        <row r="7337">
          <cell r="C7337">
            <v>0</v>
          </cell>
          <cell r="E7337">
            <v>0</v>
          </cell>
        </row>
        <row r="7338">
          <cell r="C7338">
            <v>0</v>
          </cell>
          <cell r="E7338">
            <v>0</v>
          </cell>
        </row>
        <row r="7339">
          <cell r="C7339">
            <v>0</v>
          </cell>
          <cell r="E7339">
            <v>0</v>
          </cell>
        </row>
        <row r="7340">
          <cell r="C7340">
            <v>0</v>
          </cell>
          <cell r="E7340">
            <v>0</v>
          </cell>
        </row>
        <row r="7341">
          <cell r="C7341">
            <v>0</v>
          </cell>
          <cell r="E7341">
            <v>0</v>
          </cell>
        </row>
        <row r="7342">
          <cell r="C7342">
            <v>0</v>
          </cell>
          <cell r="E7342">
            <v>0</v>
          </cell>
        </row>
        <row r="7343">
          <cell r="C7343">
            <v>0</v>
          </cell>
          <cell r="E7343">
            <v>0</v>
          </cell>
        </row>
        <row r="7344">
          <cell r="C7344">
            <v>0</v>
          </cell>
          <cell r="E7344">
            <v>0</v>
          </cell>
        </row>
        <row r="7345">
          <cell r="C7345">
            <v>0</v>
          </cell>
          <cell r="E7345">
            <v>0</v>
          </cell>
        </row>
        <row r="7346">
          <cell r="C7346">
            <v>0</v>
          </cell>
          <cell r="E7346">
            <v>0</v>
          </cell>
        </row>
        <row r="7347">
          <cell r="C7347">
            <v>0</v>
          </cell>
          <cell r="E7347">
            <v>0</v>
          </cell>
        </row>
        <row r="7348">
          <cell r="C7348">
            <v>0</v>
          </cell>
          <cell r="E7348">
            <v>0</v>
          </cell>
        </row>
        <row r="7349">
          <cell r="C7349">
            <v>0</v>
          </cell>
          <cell r="E7349">
            <v>0</v>
          </cell>
        </row>
        <row r="7350">
          <cell r="C7350">
            <v>0</v>
          </cell>
          <cell r="E7350">
            <v>0</v>
          </cell>
        </row>
        <row r="7351">
          <cell r="C7351">
            <v>0</v>
          </cell>
          <cell r="E7351">
            <v>0</v>
          </cell>
        </row>
        <row r="7352">
          <cell r="C7352">
            <v>0</v>
          </cell>
          <cell r="E7352">
            <v>0</v>
          </cell>
        </row>
        <row r="7353">
          <cell r="C7353">
            <v>0</v>
          </cell>
          <cell r="E7353">
            <v>0</v>
          </cell>
        </row>
        <row r="7354">
          <cell r="C7354">
            <v>0</v>
          </cell>
          <cell r="E7354">
            <v>0</v>
          </cell>
        </row>
        <row r="7355">
          <cell r="C7355">
            <v>0</v>
          </cell>
          <cell r="E7355">
            <v>0</v>
          </cell>
        </row>
        <row r="7356">
          <cell r="C7356">
            <v>0</v>
          </cell>
          <cell r="E7356">
            <v>0</v>
          </cell>
        </row>
        <row r="7357">
          <cell r="C7357">
            <v>0</v>
          </cell>
          <cell r="E7357">
            <v>0</v>
          </cell>
        </row>
        <row r="7358">
          <cell r="C7358">
            <v>0</v>
          </cell>
          <cell r="E7358">
            <v>0</v>
          </cell>
        </row>
        <row r="7359">
          <cell r="C7359">
            <v>0</v>
          </cell>
          <cell r="E7359">
            <v>0</v>
          </cell>
        </row>
        <row r="7360">
          <cell r="C7360">
            <v>0</v>
          </cell>
          <cell r="E7360">
            <v>0</v>
          </cell>
        </row>
        <row r="7361">
          <cell r="C7361">
            <v>0</v>
          </cell>
          <cell r="E7361">
            <v>0</v>
          </cell>
        </row>
        <row r="7362">
          <cell r="C7362">
            <v>0</v>
          </cell>
          <cell r="E7362">
            <v>0</v>
          </cell>
        </row>
        <row r="7363">
          <cell r="C7363">
            <v>0</v>
          </cell>
          <cell r="E7363">
            <v>0</v>
          </cell>
        </row>
        <row r="7364">
          <cell r="C7364">
            <v>0</v>
          </cell>
          <cell r="E7364">
            <v>0</v>
          </cell>
        </row>
        <row r="7365">
          <cell r="C7365">
            <v>0</v>
          </cell>
          <cell r="E7365">
            <v>0</v>
          </cell>
        </row>
        <row r="7366">
          <cell r="C7366">
            <v>0</v>
          </cell>
          <cell r="E7366">
            <v>0</v>
          </cell>
        </row>
        <row r="7367">
          <cell r="C7367">
            <v>0</v>
          </cell>
          <cell r="E7367">
            <v>0</v>
          </cell>
        </row>
        <row r="7368">
          <cell r="C7368">
            <v>0</v>
          </cell>
          <cell r="E7368">
            <v>0</v>
          </cell>
        </row>
        <row r="7369">
          <cell r="C7369">
            <v>0</v>
          </cell>
          <cell r="E7369">
            <v>0</v>
          </cell>
        </row>
        <row r="7370">
          <cell r="C7370">
            <v>0</v>
          </cell>
          <cell r="E7370">
            <v>0</v>
          </cell>
        </row>
        <row r="7371">
          <cell r="C7371">
            <v>0</v>
          </cell>
          <cell r="E7371">
            <v>0</v>
          </cell>
        </row>
        <row r="7372">
          <cell r="C7372">
            <v>0</v>
          </cell>
          <cell r="E7372">
            <v>0</v>
          </cell>
        </row>
        <row r="7373">
          <cell r="C7373">
            <v>0</v>
          </cell>
          <cell r="E7373">
            <v>0</v>
          </cell>
        </row>
        <row r="7374">
          <cell r="C7374">
            <v>0</v>
          </cell>
          <cell r="E7374">
            <v>0</v>
          </cell>
        </row>
        <row r="7375">
          <cell r="C7375">
            <v>0</v>
          </cell>
          <cell r="E7375">
            <v>0</v>
          </cell>
        </row>
        <row r="7376">
          <cell r="C7376">
            <v>0</v>
          </cell>
          <cell r="E7376">
            <v>0</v>
          </cell>
        </row>
        <row r="7377">
          <cell r="C7377">
            <v>0</v>
          </cell>
          <cell r="E7377">
            <v>0</v>
          </cell>
        </row>
        <row r="7378">
          <cell r="C7378">
            <v>0</v>
          </cell>
          <cell r="E7378">
            <v>0</v>
          </cell>
        </row>
        <row r="7379">
          <cell r="C7379">
            <v>0</v>
          </cell>
          <cell r="E7379">
            <v>0</v>
          </cell>
        </row>
        <row r="7380">
          <cell r="C7380">
            <v>0</v>
          </cell>
          <cell r="E7380">
            <v>0</v>
          </cell>
        </row>
        <row r="7381">
          <cell r="C7381">
            <v>0</v>
          </cell>
          <cell r="E7381">
            <v>0</v>
          </cell>
        </row>
        <row r="7382">
          <cell r="C7382">
            <v>0</v>
          </cell>
          <cell r="E7382">
            <v>0</v>
          </cell>
        </row>
        <row r="7383">
          <cell r="C7383">
            <v>0</v>
          </cell>
          <cell r="E7383">
            <v>0</v>
          </cell>
        </row>
        <row r="7384">
          <cell r="C7384">
            <v>0</v>
          </cell>
          <cell r="E7384">
            <v>0</v>
          </cell>
        </row>
        <row r="7385">
          <cell r="C7385">
            <v>0</v>
          </cell>
          <cell r="E7385">
            <v>0</v>
          </cell>
        </row>
        <row r="7386">
          <cell r="C7386">
            <v>0</v>
          </cell>
          <cell r="E7386">
            <v>0</v>
          </cell>
        </row>
        <row r="7387">
          <cell r="C7387">
            <v>0</v>
          </cell>
          <cell r="E7387">
            <v>0</v>
          </cell>
        </row>
        <row r="7388">
          <cell r="C7388">
            <v>0</v>
          </cell>
          <cell r="E7388">
            <v>0</v>
          </cell>
        </row>
        <row r="7389">
          <cell r="C7389">
            <v>0</v>
          </cell>
          <cell r="E7389">
            <v>0</v>
          </cell>
        </row>
        <row r="7390">
          <cell r="C7390">
            <v>0</v>
          </cell>
          <cell r="E7390">
            <v>0</v>
          </cell>
        </row>
        <row r="7391">
          <cell r="C7391">
            <v>0</v>
          </cell>
          <cell r="E7391">
            <v>0</v>
          </cell>
        </row>
        <row r="7392">
          <cell r="C7392">
            <v>0</v>
          </cell>
          <cell r="E7392">
            <v>0</v>
          </cell>
        </row>
        <row r="7393">
          <cell r="C7393">
            <v>0</v>
          </cell>
          <cell r="E7393">
            <v>0</v>
          </cell>
        </row>
        <row r="7394">
          <cell r="C7394">
            <v>0</v>
          </cell>
          <cell r="E7394">
            <v>0</v>
          </cell>
        </row>
        <row r="7395">
          <cell r="C7395">
            <v>0</v>
          </cell>
          <cell r="E7395">
            <v>0</v>
          </cell>
        </row>
        <row r="7396">
          <cell r="C7396">
            <v>0</v>
          </cell>
          <cell r="E7396">
            <v>0</v>
          </cell>
        </row>
        <row r="7397">
          <cell r="C7397">
            <v>0</v>
          </cell>
          <cell r="E7397">
            <v>0</v>
          </cell>
        </row>
        <row r="7398">
          <cell r="C7398">
            <v>0</v>
          </cell>
          <cell r="E7398">
            <v>0</v>
          </cell>
        </row>
        <row r="7399">
          <cell r="C7399">
            <v>0</v>
          </cell>
          <cell r="E7399">
            <v>0</v>
          </cell>
        </row>
        <row r="7400">
          <cell r="C7400">
            <v>0</v>
          </cell>
          <cell r="E7400">
            <v>0</v>
          </cell>
        </row>
        <row r="7401">
          <cell r="C7401">
            <v>0</v>
          </cell>
          <cell r="E7401">
            <v>0</v>
          </cell>
        </row>
        <row r="7402">
          <cell r="C7402">
            <v>0</v>
          </cell>
          <cell r="E7402">
            <v>0</v>
          </cell>
        </row>
        <row r="7403">
          <cell r="C7403">
            <v>0</v>
          </cell>
          <cell r="E7403">
            <v>0</v>
          </cell>
        </row>
        <row r="7404">
          <cell r="C7404">
            <v>0</v>
          </cell>
          <cell r="E7404">
            <v>0</v>
          </cell>
        </row>
        <row r="7405">
          <cell r="C7405">
            <v>0</v>
          </cell>
          <cell r="E7405">
            <v>0</v>
          </cell>
        </row>
        <row r="7406">
          <cell r="C7406">
            <v>0</v>
          </cell>
          <cell r="E7406">
            <v>0</v>
          </cell>
        </row>
        <row r="7407">
          <cell r="C7407">
            <v>0</v>
          </cell>
          <cell r="E7407">
            <v>0</v>
          </cell>
        </row>
        <row r="7408">
          <cell r="C7408">
            <v>0</v>
          </cell>
          <cell r="E7408">
            <v>0</v>
          </cell>
        </row>
        <row r="7409">
          <cell r="C7409">
            <v>0</v>
          </cell>
          <cell r="E7409">
            <v>0</v>
          </cell>
        </row>
        <row r="7410">
          <cell r="C7410">
            <v>0</v>
          </cell>
          <cell r="E7410">
            <v>0</v>
          </cell>
        </row>
        <row r="7411">
          <cell r="C7411">
            <v>0</v>
          </cell>
          <cell r="E7411">
            <v>0</v>
          </cell>
        </row>
        <row r="7412">
          <cell r="C7412">
            <v>0</v>
          </cell>
          <cell r="E7412">
            <v>0</v>
          </cell>
        </row>
        <row r="7413">
          <cell r="C7413">
            <v>0</v>
          </cell>
          <cell r="E7413">
            <v>0</v>
          </cell>
        </row>
        <row r="7414">
          <cell r="C7414">
            <v>0</v>
          </cell>
          <cell r="E7414">
            <v>0</v>
          </cell>
        </row>
        <row r="7415">
          <cell r="C7415">
            <v>0</v>
          </cell>
          <cell r="E7415">
            <v>0</v>
          </cell>
        </row>
        <row r="7416">
          <cell r="C7416">
            <v>0</v>
          </cell>
          <cell r="E7416">
            <v>0</v>
          </cell>
        </row>
        <row r="7417">
          <cell r="C7417">
            <v>0</v>
          </cell>
          <cell r="E7417">
            <v>0</v>
          </cell>
        </row>
        <row r="7418">
          <cell r="C7418">
            <v>0</v>
          </cell>
          <cell r="E7418">
            <v>0</v>
          </cell>
        </row>
        <row r="7419">
          <cell r="C7419">
            <v>0</v>
          </cell>
          <cell r="E7419">
            <v>0</v>
          </cell>
        </row>
        <row r="7420">
          <cell r="C7420">
            <v>0</v>
          </cell>
          <cell r="E7420">
            <v>0</v>
          </cell>
        </row>
        <row r="7421">
          <cell r="C7421">
            <v>0</v>
          </cell>
          <cell r="E7421">
            <v>0</v>
          </cell>
        </row>
        <row r="7422">
          <cell r="C7422">
            <v>0</v>
          </cell>
          <cell r="E7422">
            <v>0</v>
          </cell>
        </row>
        <row r="7423">
          <cell r="C7423">
            <v>0</v>
          </cell>
          <cell r="E7423">
            <v>0</v>
          </cell>
        </row>
        <row r="7424">
          <cell r="C7424">
            <v>0</v>
          </cell>
          <cell r="E7424">
            <v>0</v>
          </cell>
        </row>
        <row r="7425">
          <cell r="C7425">
            <v>0</v>
          </cell>
          <cell r="E7425">
            <v>0</v>
          </cell>
        </row>
        <row r="7426">
          <cell r="C7426">
            <v>0</v>
          </cell>
          <cell r="E7426">
            <v>0</v>
          </cell>
        </row>
        <row r="7427">
          <cell r="C7427">
            <v>0</v>
          </cell>
          <cell r="E7427">
            <v>0</v>
          </cell>
        </row>
        <row r="7428">
          <cell r="C7428">
            <v>0</v>
          </cell>
          <cell r="E7428">
            <v>0</v>
          </cell>
        </row>
        <row r="7429">
          <cell r="C7429">
            <v>0</v>
          </cell>
          <cell r="E7429">
            <v>0</v>
          </cell>
        </row>
        <row r="7430">
          <cell r="C7430">
            <v>0</v>
          </cell>
          <cell r="E7430">
            <v>0</v>
          </cell>
        </row>
        <row r="7431">
          <cell r="C7431">
            <v>0</v>
          </cell>
          <cell r="E7431">
            <v>0</v>
          </cell>
        </row>
        <row r="7432">
          <cell r="C7432">
            <v>0</v>
          </cell>
          <cell r="E7432">
            <v>0</v>
          </cell>
        </row>
        <row r="7433">
          <cell r="C7433">
            <v>0</v>
          </cell>
          <cell r="E7433">
            <v>0</v>
          </cell>
        </row>
        <row r="7434">
          <cell r="C7434">
            <v>0</v>
          </cell>
          <cell r="E7434">
            <v>0</v>
          </cell>
        </row>
        <row r="7435">
          <cell r="C7435">
            <v>0</v>
          </cell>
          <cell r="E7435">
            <v>0</v>
          </cell>
        </row>
        <row r="7436">
          <cell r="C7436">
            <v>0</v>
          </cell>
          <cell r="E7436">
            <v>0</v>
          </cell>
        </row>
        <row r="7437">
          <cell r="C7437">
            <v>0</v>
          </cell>
          <cell r="E7437">
            <v>0</v>
          </cell>
        </row>
        <row r="7438">
          <cell r="C7438">
            <v>0</v>
          </cell>
          <cell r="E7438">
            <v>0</v>
          </cell>
        </row>
        <row r="7439">
          <cell r="C7439">
            <v>0</v>
          </cell>
          <cell r="E7439">
            <v>0</v>
          </cell>
        </row>
        <row r="7440">
          <cell r="C7440">
            <v>0</v>
          </cell>
          <cell r="E7440">
            <v>0</v>
          </cell>
        </row>
        <row r="7441">
          <cell r="C7441">
            <v>0</v>
          </cell>
          <cell r="E7441">
            <v>0</v>
          </cell>
        </row>
        <row r="7442">
          <cell r="C7442">
            <v>0</v>
          </cell>
          <cell r="E7442">
            <v>0</v>
          </cell>
        </row>
        <row r="7443">
          <cell r="C7443">
            <v>0</v>
          </cell>
          <cell r="E7443">
            <v>0</v>
          </cell>
        </row>
        <row r="7444">
          <cell r="C7444">
            <v>0</v>
          </cell>
          <cell r="E7444">
            <v>0</v>
          </cell>
        </row>
        <row r="7445">
          <cell r="C7445">
            <v>0</v>
          </cell>
          <cell r="E7445">
            <v>0</v>
          </cell>
        </row>
        <row r="7446">
          <cell r="C7446">
            <v>0</v>
          </cell>
          <cell r="E7446">
            <v>0</v>
          </cell>
        </row>
        <row r="7447">
          <cell r="C7447">
            <v>0</v>
          </cell>
          <cell r="E7447">
            <v>0</v>
          </cell>
        </row>
        <row r="7448">
          <cell r="C7448">
            <v>0</v>
          </cell>
          <cell r="E7448">
            <v>0</v>
          </cell>
        </row>
        <row r="7449">
          <cell r="C7449">
            <v>0</v>
          </cell>
          <cell r="E7449">
            <v>0</v>
          </cell>
        </row>
        <row r="7450">
          <cell r="C7450">
            <v>0</v>
          </cell>
          <cell r="E7450">
            <v>0</v>
          </cell>
        </row>
        <row r="7451">
          <cell r="C7451">
            <v>0</v>
          </cell>
          <cell r="E7451">
            <v>0</v>
          </cell>
        </row>
        <row r="7452">
          <cell r="C7452">
            <v>0</v>
          </cell>
          <cell r="E7452">
            <v>0</v>
          </cell>
        </row>
        <row r="7453">
          <cell r="C7453">
            <v>0</v>
          </cell>
          <cell r="E7453">
            <v>0</v>
          </cell>
        </row>
        <row r="7454">
          <cell r="C7454">
            <v>0</v>
          </cell>
          <cell r="E7454">
            <v>0</v>
          </cell>
        </row>
        <row r="7455">
          <cell r="C7455">
            <v>0</v>
          </cell>
          <cell r="E7455">
            <v>0</v>
          </cell>
        </row>
        <row r="7456">
          <cell r="C7456">
            <v>0</v>
          </cell>
          <cell r="E7456">
            <v>0</v>
          </cell>
        </row>
        <row r="7457">
          <cell r="C7457">
            <v>0</v>
          </cell>
          <cell r="E7457">
            <v>0</v>
          </cell>
        </row>
        <row r="7458">
          <cell r="C7458">
            <v>0</v>
          </cell>
          <cell r="E7458">
            <v>0</v>
          </cell>
        </row>
        <row r="7459">
          <cell r="C7459">
            <v>0</v>
          </cell>
          <cell r="E7459">
            <v>0</v>
          </cell>
        </row>
        <row r="7460">
          <cell r="C7460">
            <v>0</v>
          </cell>
          <cell r="E7460">
            <v>0</v>
          </cell>
        </row>
        <row r="7461">
          <cell r="C7461">
            <v>0</v>
          </cell>
          <cell r="E7461">
            <v>0</v>
          </cell>
        </row>
        <row r="7462">
          <cell r="C7462">
            <v>0</v>
          </cell>
          <cell r="E7462">
            <v>0</v>
          </cell>
        </row>
        <row r="7463">
          <cell r="C7463">
            <v>0</v>
          </cell>
          <cell r="E7463">
            <v>0</v>
          </cell>
        </row>
        <row r="7464">
          <cell r="C7464">
            <v>0</v>
          </cell>
          <cell r="E7464">
            <v>0</v>
          </cell>
        </row>
        <row r="7465">
          <cell r="C7465">
            <v>0</v>
          </cell>
          <cell r="E7465">
            <v>0</v>
          </cell>
        </row>
        <row r="7466">
          <cell r="C7466">
            <v>0</v>
          </cell>
          <cell r="E7466">
            <v>0</v>
          </cell>
        </row>
        <row r="7467">
          <cell r="C7467">
            <v>0</v>
          </cell>
          <cell r="E7467">
            <v>0</v>
          </cell>
        </row>
        <row r="7468">
          <cell r="C7468">
            <v>0</v>
          </cell>
          <cell r="E7468">
            <v>0</v>
          </cell>
        </row>
        <row r="7469">
          <cell r="C7469">
            <v>0</v>
          </cell>
          <cell r="E7469">
            <v>0</v>
          </cell>
        </row>
        <row r="7470">
          <cell r="C7470">
            <v>0</v>
          </cell>
          <cell r="E7470">
            <v>0</v>
          </cell>
        </row>
        <row r="7471">
          <cell r="C7471">
            <v>0</v>
          </cell>
          <cell r="E7471">
            <v>0</v>
          </cell>
        </row>
        <row r="7472">
          <cell r="C7472">
            <v>0</v>
          </cell>
          <cell r="E7472">
            <v>0</v>
          </cell>
        </row>
        <row r="7473">
          <cell r="C7473">
            <v>0</v>
          </cell>
          <cell r="E7473">
            <v>0</v>
          </cell>
        </row>
        <row r="7474">
          <cell r="C7474">
            <v>0</v>
          </cell>
          <cell r="E7474">
            <v>0</v>
          </cell>
        </row>
        <row r="7475">
          <cell r="C7475">
            <v>0</v>
          </cell>
          <cell r="E7475">
            <v>0</v>
          </cell>
        </row>
        <row r="7476">
          <cell r="C7476">
            <v>0</v>
          </cell>
          <cell r="E7476">
            <v>0</v>
          </cell>
        </row>
        <row r="7477">
          <cell r="C7477">
            <v>0</v>
          </cell>
          <cell r="E7477">
            <v>0</v>
          </cell>
        </row>
        <row r="7478">
          <cell r="C7478">
            <v>0</v>
          </cell>
          <cell r="E7478">
            <v>0</v>
          </cell>
        </row>
        <row r="7479">
          <cell r="C7479">
            <v>0</v>
          </cell>
          <cell r="E7479">
            <v>0</v>
          </cell>
        </row>
        <row r="7480">
          <cell r="C7480">
            <v>0</v>
          </cell>
          <cell r="E7480">
            <v>0</v>
          </cell>
        </row>
        <row r="7481">
          <cell r="C7481">
            <v>0</v>
          </cell>
          <cell r="E7481">
            <v>0</v>
          </cell>
        </row>
        <row r="7482">
          <cell r="C7482">
            <v>0</v>
          </cell>
          <cell r="E7482">
            <v>0</v>
          </cell>
        </row>
        <row r="7483">
          <cell r="C7483">
            <v>0</v>
          </cell>
          <cell r="E7483">
            <v>0</v>
          </cell>
        </row>
        <row r="7484">
          <cell r="C7484">
            <v>0</v>
          </cell>
          <cell r="E7484">
            <v>0</v>
          </cell>
        </row>
        <row r="7485">
          <cell r="C7485">
            <v>0</v>
          </cell>
          <cell r="E7485">
            <v>0</v>
          </cell>
        </row>
        <row r="7486">
          <cell r="C7486">
            <v>0</v>
          </cell>
          <cell r="E7486">
            <v>0</v>
          </cell>
        </row>
        <row r="7487">
          <cell r="C7487">
            <v>0</v>
          </cell>
          <cell r="E7487">
            <v>0</v>
          </cell>
        </row>
        <row r="7488">
          <cell r="C7488">
            <v>0</v>
          </cell>
          <cell r="E7488">
            <v>0</v>
          </cell>
        </row>
        <row r="7489">
          <cell r="C7489">
            <v>0</v>
          </cell>
          <cell r="E7489">
            <v>0</v>
          </cell>
        </row>
        <row r="7490">
          <cell r="C7490">
            <v>0</v>
          </cell>
          <cell r="E7490">
            <v>0</v>
          </cell>
        </row>
        <row r="7491">
          <cell r="C7491">
            <v>0</v>
          </cell>
          <cell r="E7491">
            <v>0</v>
          </cell>
        </row>
        <row r="7492">
          <cell r="C7492">
            <v>0</v>
          </cell>
          <cell r="E7492">
            <v>0</v>
          </cell>
        </row>
        <row r="7493">
          <cell r="C7493">
            <v>0</v>
          </cell>
          <cell r="E7493">
            <v>0</v>
          </cell>
        </row>
        <row r="7494">
          <cell r="C7494">
            <v>0</v>
          </cell>
          <cell r="E7494">
            <v>0</v>
          </cell>
        </row>
        <row r="7495">
          <cell r="C7495">
            <v>0</v>
          </cell>
          <cell r="E7495">
            <v>0</v>
          </cell>
        </row>
        <row r="7496">
          <cell r="C7496">
            <v>0</v>
          </cell>
          <cell r="E7496">
            <v>0</v>
          </cell>
        </row>
        <row r="7497">
          <cell r="C7497">
            <v>0</v>
          </cell>
          <cell r="E7497">
            <v>0</v>
          </cell>
        </row>
        <row r="7498">
          <cell r="C7498">
            <v>0</v>
          </cell>
          <cell r="E7498">
            <v>0</v>
          </cell>
        </row>
        <row r="7499">
          <cell r="C7499">
            <v>0</v>
          </cell>
          <cell r="E7499">
            <v>0</v>
          </cell>
        </row>
        <row r="7500">
          <cell r="C7500">
            <v>0</v>
          </cell>
          <cell r="E7500">
            <v>0</v>
          </cell>
        </row>
        <row r="7501">
          <cell r="C7501">
            <v>0</v>
          </cell>
          <cell r="E7501">
            <v>0</v>
          </cell>
        </row>
        <row r="7502">
          <cell r="C7502">
            <v>0</v>
          </cell>
          <cell r="E7502">
            <v>0</v>
          </cell>
        </row>
        <row r="7503">
          <cell r="C7503">
            <v>0</v>
          </cell>
          <cell r="E7503">
            <v>0</v>
          </cell>
        </row>
        <row r="7504">
          <cell r="C7504">
            <v>0</v>
          </cell>
          <cell r="E7504">
            <v>0</v>
          </cell>
        </row>
        <row r="7505">
          <cell r="C7505">
            <v>0</v>
          </cell>
          <cell r="E7505">
            <v>0</v>
          </cell>
        </row>
        <row r="7506">
          <cell r="C7506">
            <v>0</v>
          </cell>
          <cell r="E7506">
            <v>0</v>
          </cell>
        </row>
        <row r="7507">
          <cell r="C7507">
            <v>0</v>
          </cell>
          <cell r="E7507">
            <v>0</v>
          </cell>
        </row>
        <row r="7508">
          <cell r="C7508">
            <v>0</v>
          </cell>
          <cell r="E7508">
            <v>0</v>
          </cell>
        </row>
        <row r="7509">
          <cell r="C7509">
            <v>0</v>
          </cell>
          <cell r="E7509">
            <v>0</v>
          </cell>
        </row>
        <row r="7510">
          <cell r="C7510">
            <v>0</v>
          </cell>
          <cell r="E7510">
            <v>0</v>
          </cell>
        </row>
        <row r="7511">
          <cell r="C7511">
            <v>0</v>
          </cell>
          <cell r="E7511">
            <v>0</v>
          </cell>
        </row>
        <row r="7512">
          <cell r="C7512">
            <v>0</v>
          </cell>
          <cell r="E7512">
            <v>0</v>
          </cell>
        </row>
        <row r="7513">
          <cell r="C7513">
            <v>0</v>
          </cell>
          <cell r="E7513">
            <v>0</v>
          </cell>
        </row>
        <row r="7514">
          <cell r="C7514">
            <v>0</v>
          </cell>
          <cell r="E7514">
            <v>0</v>
          </cell>
        </row>
        <row r="7515">
          <cell r="C7515">
            <v>0</v>
          </cell>
          <cell r="E7515">
            <v>0</v>
          </cell>
        </row>
        <row r="7516">
          <cell r="C7516">
            <v>0</v>
          </cell>
          <cell r="E7516">
            <v>0</v>
          </cell>
        </row>
        <row r="7517">
          <cell r="C7517">
            <v>0</v>
          </cell>
          <cell r="E7517">
            <v>0</v>
          </cell>
        </row>
        <row r="7518">
          <cell r="C7518">
            <v>0</v>
          </cell>
          <cell r="E7518">
            <v>0</v>
          </cell>
        </row>
        <row r="7519">
          <cell r="C7519">
            <v>0</v>
          </cell>
          <cell r="E7519">
            <v>0</v>
          </cell>
        </row>
        <row r="7520">
          <cell r="C7520">
            <v>0</v>
          </cell>
          <cell r="E7520">
            <v>0</v>
          </cell>
        </row>
        <row r="7521">
          <cell r="C7521">
            <v>0</v>
          </cell>
          <cell r="E7521">
            <v>0</v>
          </cell>
        </row>
        <row r="7522">
          <cell r="C7522">
            <v>0</v>
          </cell>
          <cell r="E7522">
            <v>0</v>
          </cell>
        </row>
        <row r="7523">
          <cell r="C7523">
            <v>0</v>
          </cell>
          <cell r="E7523">
            <v>0</v>
          </cell>
        </row>
        <row r="7524">
          <cell r="C7524">
            <v>0</v>
          </cell>
          <cell r="E7524">
            <v>0</v>
          </cell>
        </row>
        <row r="7525">
          <cell r="C7525">
            <v>0</v>
          </cell>
          <cell r="E7525">
            <v>0</v>
          </cell>
        </row>
        <row r="7526">
          <cell r="C7526">
            <v>0</v>
          </cell>
          <cell r="E7526">
            <v>0</v>
          </cell>
        </row>
        <row r="7527">
          <cell r="C7527">
            <v>0</v>
          </cell>
          <cell r="E7527">
            <v>0</v>
          </cell>
        </row>
        <row r="7528">
          <cell r="C7528">
            <v>0</v>
          </cell>
          <cell r="E7528">
            <v>0</v>
          </cell>
        </row>
        <row r="7529">
          <cell r="C7529">
            <v>0</v>
          </cell>
          <cell r="E7529">
            <v>0</v>
          </cell>
        </row>
        <row r="7530">
          <cell r="C7530">
            <v>0</v>
          </cell>
          <cell r="E7530">
            <v>0</v>
          </cell>
        </row>
        <row r="7531">
          <cell r="C7531">
            <v>0</v>
          </cell>
          <cell r="E7531">
            <v>0</v>
          </cell>
        </row>
        <row r="7532">
          <cell r="C7532">
            <v>0</v>
          </cell>
          <cell r="E7532">
            <v>0</v>
          </cell>
        </row>
        <row r="7533">
          <cell r="C7533">
            <v>0</v>
          </cell>
          <cell r="E7533">
            <v>0</v>
          </cell>
        </row>
        <row r="7534">
          <cell r="C7534">
            <v>0</v>
          </cell>
          <cell r="E7534">
            <v>0</v>
          </cell>
        </row>
        <row r="7535">
          <cell r="C7535">
            <v>0</v>
          </cell>
          <cell r="E7535">
            <v>0</v>
          </cell>
        </row>
        <row r="7536">
          <cell r="C7536">
            <v>0</v>
          </cell>
          <cell r="E7536">
            <v>0</v>
          </cell>
        </row>
        <row r="7537">
          <cell r="C7537">
            <v>0</v>
          </cell>
          <cell r="E7537">
            <v>0</v>
          </cell>
        </row>
        <row r="7538">
          <cell r="C7538">
            <v>0</v>
          </cell>
          <cell r="E7538">
            <v>0</v>
          </cell>
        </row>
        <row r="7539">
          <cell r="C7539">
            <v>0</v>
          </cell>
          <cell r="E7539">
            <v>0</v>
          </cell>
        </row>
        <row r="7540">
          <cell r="C7540">
            <v>0</v>
          </cell>
          <cell r="E7540">
            <v>0</v>
          </cell>
        </row>
        <row r="7541">
          <cell r="C7541">
            <v>0</v>
          </cell>
          <cell r="E7541">
            <v>0</v>
          </cell>
        </row>
        <row r="7542">
          <cell r="C7542">
            <v>0</v>
          </cell>
          <cell r="E7542">
            <v>0</v>
          </cell>
        </row>
        <row r="7543">
          <cell r="C7543">
            <v>0</v>
          </cell>
          <cell r="E7543">
            <v>0</v>
          </cell>
        </row>
        <row r="7544">
          <cell r="C7544">
            <v>0</v>
          </cell>
          <cell r="E7544">
            <v>0</v>
          </cell>
        </row>
        <row r="7545">
          <cell r="C7545">
            <v>0</v>
          </cell>
          <cell r="E7545">
            <v>0</v>
          </cell>
        </row>
        <row r="7546">
          <cell r="C7546">
            <v>0</v>
          </cell>
          <cell r="E7546">
            <v>0</v>
          </cell>
        </row>
        <row r="7547">
          <cell r="C7547">
            <v>0</v>
          </cell>
          <cell r="E7547">
            <v>0</v>
          </cell>
        </row>
        <row r="7548">
          <cell r="C7548">
            <v>0</v>
          </cell>
          <cell r="E7548">
            <v>0</v>
          </cell>
        </row>
        <row r="7549">
          <cell r="C7549">
            <v>0</v>
          </cell>
          <cell r="E7549">
            <v>0</v>
          </cell>
        </row>
        <row r="7550">
          <cell r="C7550">
            <v>0</v>
          </cell>
          <cell r="E7550">
            <v>0</v>
          </cell>
        </row>
        <row r="7551">
          <cell r="C7551">
            <v>0</v>
          </cell>
          <cell r="E7551">
            <v>0</v>
          </cell>
        </row>
        <row r="7552">
          <cell r="C7552">
            <v>0</v>
          </cell>
          <cell r="E7552">
            <v>0</v>
          </cell>
        </row>
        <row r="7553">
          <cell r="C7553">
            <v>0</v>
          </cell>
          <cell r="E7553">
            <v>0</v>
          </cell>
        </row>
        <row r="7554">
          <cell r="C7554">
            <v>0</v>
          </cell>
          <cell r="E7554">
            <v>0</v>
          </cell>
        </row>
        <row r="7555">
          <cell r="C7555">
            <v>0</v>
          </cell>
          <cell r="E7555">
            <v>0</v>
          </cell>
        </row>
        <row r="7556">
          <cell r="C7556">
            <v>0</v>
          </cell>
          <cell r="E7556">
            <v>0</v>
          </cell>
        </row>
        <row r="7557">
          <cell r="C7557">
            <v>0</v>
          </cell>
          <cell r="E7557">
            <v>0</v>
          </cell>
        </row>
        <row r="7558">
          <cell r="C7558">
            <v>0</v>
          </cell>
          <cell r="E7558">
            <v>0</v>
          </cell>
        </row>
        <row r="7559">
          <cell r="C7559">
            <v>0</v>
          </cell>
          <cell r="E7559">
            <v>0</v>
          </cell>
        </row>
        <row r="7560">
          <cell r="C7560">
            <v>0</v>
          </cell>
          <cell r="E7560">
            <v>0</v>
          </cell>
        </row>
        <row r="7561">
          <cell r="C7561">
            <v>0</v>
          </cell>
          <cell r="E7561">
            <v>0</v>
          </cell>
        </row>
        <row r="7562">
          <cell r="C7562">
            <v>0</v>
          </cell>
          <cell r="E7562">
            <v>0</v>
          </cell>
        </row>
        <row r="7563">
          <cell r="C7563">
            <v>0</v>
          </cell>
          <cell r="E7563">
            <v>0</v>
          </cell>
        </row>
        <row r="7564">
          <cell r="C7564">
            <v>0</v>
          </cell>
          <cell r="E7564">
            <v>0</v>
          </cell>
        </row>
        <row r="7565">
          <cell r="C7565">
            <v>0</v>
          </cell>
          <cell r="E7565">
            <v>0</v>
          </cell>
        </row>
        <row r="7566">
          <cell r="C7566">
            <v>0</v>
          </cell>
          <cell r="E7566">
            <v>0</v>
          </cell>
        </row>
        <row r="7567">
          <cell r="C7567">
            <v>0</v>
          </cell>
          <cell r="E7567">
            <v>0</v>
          </cell>
        </row>
        <row r="7568">
          <cell r="C7568">
            <v>0</v>
          </cell>
          <cell r="E7568">
            <v>0</v>
          </cell>
        </row>
        <row r="7569">
          <cell r="C7569">
            <v>0</v>
          </cell>
          <cell r="E7569">
            <v>0</v>
          </cell>
        </row>
        <row r="7570">
          <cell r="C7570">
            <v>0</v>
          </cell>
          <cell r="E7570">
            <v>0</v>
          </cell>
        </row>
        <row r="7571">
          <cell r="C7571">
            <v>0</v>
          </cell>
          <cell r="E7571">
            <v>0</v>
          </cell>
        </row>
        <row r="7572">
          <cell r="C7572">
            <v>0</v>
          </cell>
          <cell r="E7572">
            <v>0</v>
          </cell>
        </row>
        <row r="7573">
          <cell r="C7573">
            <v>0</v>
          </cell>
          <cell r="E7573">
            <v>0</v>
          </cell>
        </row>
        <row r="7574">
          <cell r="C7574">
            <v>0</v>
          </cell>
          <cell r="E7574">
            <v>0</v>
          </cell>
        </row>
        <row r="7575">
          <cell r="C7575">
            <v>0</v>
          </cell>
          <cell r="E7575">
            <v>0</v>
          </cell>
        </row>
        <row r="7576">
          <cell r="C7576">
            <v>0</v>
          </cell>
          <cell r="E7576">
            <v>0</v>
          </cell>
        </row>
        <row r="7577">
          <cell r="C7577">
            <v>0</v>
          </cell>
          <cell r="E7577">
            <v>0</v>
          </cell>
        </row>
        <row r="7578">
          <cell r="C7578">
            <v>0</v>
          </cell>
          <cell r="E7578">
            <v>0</v>
          </cell>
        </row>
        <row r="7579">
          <cell r="C7579">
            <v>0</v>
          </cell>
          <cell r="E7579">
            <v>0</v>
          </cell>
        </row>
        <row r="7580">
          <cell r="C7580">
            <v>0</v>
          </cell>
          <cell r="E7580">
            <v>0</v>
          </cell>
        </row>
        <row r="7581">
          <cell r="C7581">
            <v>0</v>
          </cell>
          <cell r="E7581">
            <v>0</v>
          </cell>
        </row>
        <row r="7582">
          <cell r="C7582">
            <v>0</v>
          </cell>
          <cell r="E7582">
            <v>0</v>
          </cell>
        </row>
        <row r="7583">
          <cell r="C7583">
            <v>0</v>
          </cell>
          <cell r="E7583">
            <v>0</v>
          </cell>
        </row>
        <row r="7584">
          <cell r="C7584">
            <v>0</v>
          </cell>
          <cell r="E7584">
            <v>0</v>
          </cell>
        </row>
        <row r="7585">
          <cell r="C7585">
            <v>0</v>
          </cell>
          <cell r="E7585">
            <v>0</v>
          </cell>
        </row>
        <row r="7586">
          <cell r="C7586">
            <v>0</v>
          </cell>
          <cell r="E7586">
            <v>0</v>
          </cell>
        </row>
        <row r="7587">
          <cell r="C7587">
            <v>0</v>
          </cell>
          <cell r="E7587">
            <v>0</v>
          </cell>
        </row>
        <row r="7588">
          <cell r="C7588">
            <v>0</v>
          </cell>
          <cell r="E7588">
            <v>0</v>
          </cell>
        </row>
        <row r="7589">
          <cell r="C7589">
            <v>0</v>
          </cell>
          <cell r="E7589">
            <v>0</v>
          </cell>
        </row>
        <row r="7590">
          <cell r="C7590">
            <v>0</v>
          </cell>
          <cell r="E7590">
            <v>0</v>
          </cell>
        </row>
        <row r="7591">
          <cell r="C7591">
            <v>0</v>
          </cell>
          <cell r="E7591">
            <v>0</v>
          </cell>
        </row>
        <row r="7592">
          <cell r="C7592">
            <v>0</v>
          </cell>
          <cell r="E7592">
            <v>0</v>
          </cell>
        </row>
        <row r="7593">
          <cell r="C7593">
            <v>0</v>
          </cell>
          <cell r="E7593">
            <v>0</v>
          </cell>
        </row>
        <row r="7594">
          <cell r="C7594">
            <v>0</v>
          </cell>
          <cell r="E7594">
            <v>0</v>
          </cell>
        </row>
        <row r="7595">
          <cell r="C7595">
            <v>0</v>
          </cell>
          <cell r="E7595">
            <v>0</v>
          </cell>
        </row>
        <row r="7596">
          <cell r="C7596">
            <v>0</v>
          </cell>
          <cell r="E7596">
            <v>0</v>
          </cell>
        </row>
        <row r="7597">
          <cell r="C7597">
            <v>0</v>
          </cell>
          <cell r="E7597">
            <v>0</v>
          </cell>
        </row>
        <row r="7598">
          <cell r="C7598">
            <v>0</v>
          </cell>
          <cell r="E7598">
            <v>0</v>
          </cell>
        </row>
        <row r="7599">
          <cell r="C7599">
            <v>0</v>
          </cell>
          <cell r="E7599">
            <v>0</v>
          </cell>
        </row>
        <row r="7600">
          <cell r="C7600">
            <v>0</v>
          </cell>
          <cell r="E7600">
            <v>0</v>
          </cell>
        </row>
        <row r="7601">
          <cell r="C7601">
            <v>0</v>
          </cell>
          <cell r="E7601">
            <v>0</v>
          </cell>
        </row>
        <row r="7602">
          <cell r="C7602">
            <v>0</v>
          </cell>
          <cell r="E7602">
            <v>0</v>
          </cell>
        </row>
        <row r="7603">
          <cell r="C7603">
            <v>0</v>
          </cell>
          <cell r="E7603">
            <v>0</v>
          </cell>
        </row>
        <row r="7604">
          <cell r="C7604">
            <v>0</v>
          </cell>
          <cell r="E7604">
            <v>0</v>
          </cell>
        </row>
        <row r="7605">
          <cell r="C7605">
            <v>0</v>
          </cell>
          <cell r="E7605">
            <v>0</v>
          </cell>
        </row>
        <row r="7606">
          <cell r="C7606">
            <v>0</v>
          </cell>
          <cell r="E7606">
            <v>0</v>
          </cell>
        </row>
        <row r="7607">
          <cell r="C7607">
            <v>0</v>
          </cell>
          <cell r="E7607">
            <v>0</v>
          </cell>
        </row>
        <row r="7608">
          <cell r="C7608">
            <v>0</v>
          </cell>
          <cell r="E7608">
            <v>0</v>
          </cell>
        </row>
        <row r="7609">
          <cell r="C7609">
            <v>0</v>
          </cell>
          <cell r="E7609">
            <v>0</v>
          </cell>
        </row>
        <row r="7610">
          <cell r="C7610">
            <v>0</v>
          </cell>
          <cell r="E7610">
            <v>0</v>
          </cell>
        </row>
        <row r="7611">
          <cell r="C7611">
            <v>0</v>
          </cell>
          <cell r="E7611">
            <v>0</v>
          </cell>
        </row>
        <row r="7612">
          <cell r="C7612">
            <v>0</v>
          </cell>
          <cell r="E7612">
            <v>0</v>
          </cell>
        </row>
        <row r="7613">
          <cell r="C7613">
            <v>0</v>
          </cell>
          <cell r="E7613">
            <v>0</v>
          </cell>
        </row>
        <row r="7614">
          <cell r="C7614">
            <v>0</v>
          </cell>
          <cell r="E7614">
            <v>0</v>
          </cell>
        </row>
        <row r="7615">
          <cell r="C7615">
            <v>0</v>
          </cell>
          <cell r="E7615">
            <v>0</v>
          </cell>
        </row>
        <row r="7616">
          <cell r="C7616">
            <v>0</v>
          </cell>
          <cell r="E7616">
            <v>0</v>
          </cell>
        </row>
        <row r="7617">
          <cell r="C7617">
            <v>0</v>
          </cell>
          <cell r="E7617">
            <v>0</v>
          </cell>
        </row>
        <row r="7618">
          <cell r="C7618">
            <v>0</v>
          </cell>
          <cell r="E7618">
            <v>0</v>
          </cell>
        </row>
        <row r="7619">
          <cell r="C7619">
            <v>0</v>
          </cell>
          <cell r="E7619">
            <v>0</v>
          </cell>
        </row>
        <row r="7620">
          <cell r="C7620">
            <v>0</v>
          </cell>
          <cell r="E7620">
            <v>0</v>
          </cell>
        </row>
        <row r="7621">
          <cell r="C7621">
            <v>0</v>
          </cell>
          <cell r="E7621">
            <v>0</v>
          </cell>
        </row>
        <row r="7622">
          <cell r="C7622">
            <v>0</v>
          </cell>
          <cell r="E7622">
            <v>0</v>
          </cell>
        </row>
        <row r="7623">
          <cell r="C7623">
            <v>0</v>
          </cell>
          <cell r="E7623">
            <v>0</v>
          </cell>
        </row>
        <row r="7624">
          <cell r="C7624">
            <v>0</v>
          </cell>
          <cell r="E7624">
            <v>0</v>
          </cell>
        </row>
        <row r="7625">
          <cell r="C7625">
            <v>0</v>
          </cell>
          <cell r="E7625">
            <v>0</v>
          </cell>
        </row>
        <row r="7626">
          <cell r="C7626">
            <v>0</v>
          </cell>
          <cell r="E7626">
            <v>0</v>
          </cell>
        </row>
        <row r="7627">
          <cell r="C7627">
            <v>0</v>
          </cell>
          <cell r="E7627">
            <v>0</v>
          </cell>
        </row>
        <row r="7628">
          <cell r="C7628">
            <v>0</v>
          </cell>
          <cell r="E7628">
            <v>0</v>
          </cell>
        </row>
        <row r="7629">
          <cell r="C7629">
            <v>0</v>
          </cell>
          <cell r="E7629">
            <v>0</v>
          </cell>
        </row>
        <row r="7630">
          <cell r="C7630">
            <v>0</v>
          </cell>
          <cell r="E7630">
            <v>0</v>
          </cell>
        </row>
        <row r="7631">
          <cell r="C7631">
            <v>0</v>
          </cell>
          <cell r="E7631">
            <v>0</v>
          </cell>
        </row>
        <row r="7632">
          <cell r="C7632">
            <v>0</v>
          </cell>
          <cell r="E7632">
            <v>0</v>
          </cell>
        </row>
        <row r="7633">
          <cell r="C7633">
            <v>0</v>
          </cell>
          <cell r="E7633">
            <v>0</v>
          </cell>
        </row>
        <row r="7634">
          <cell r="C7634">
            <v>0</v>
          </cell>
          <cell r="E7634">
            <v>0</v>
          </cell>
        </row>
        <row r="7635">
          <cell r="C7635">
            <v>0</v>
          </cell>
          <cell r="E7635">
            <v>0</v>
          </cell>
        </row>
        <row r="7636">
          <cell r="C7636">
            <v>0</v>
          </cell>
          <cell r="E7636">
            <v>0</v>
          </cell>
        </row>
        <row r="7637">
          <cell r="C7637">
            <v>0</v>
          </cell>
          <cell r="E7637">
            <v>0</v>
          </cell>
        </row>
        <row r="7638">
          <cell r="C7638">
            <v>0</v>
          </cell>
          <cell r="E7638">
            <v>0</v>
          </cell>
        </row>
        <row r="7639">
          <cell r="C7639">
            <v>0</v>
          </cell>
          <cell r="E7639">
            <v>0</v>
          </cell>
        </row>
        <row r="7640">
          <cell r="C7640">
            <v>0</v>
          </cell>
          <cell r="E7640">
            <v>0</v>
          </cell>
        </row>
        <row r="7641">
          <cell r="C7641">
            <v>0</v>
          </cell>
          <cell r="E7641">
            <v>0</v>
          </cell>
        </row>
        <row r="7642">
          <cell r="C7642">
            <v>0</v>
          </cell>
          <cell r="E7642">
            <v>0</v>
          </cell>
        </row>
        <row r="7643">
          <cell r="C7643">
            <v>0</v>
          </cell>
          <cell r="E7643">
            <v>0</v>
          </cell>
        </row>
        <row r="7644">
          <cell r="C7644">
            <v>0</v>
          </cell>
          <cell r="E7644">
            <v>0</v>
          </cell>
        </row>
        <row r="7645">
          <cell r="C7645">
            <v>0</v>
          </cell>
          <cell r="E7645">
            <v>0</v>
          </cell>
        </row>
        <row r="7646">
          <cell r="C7646">
            <v>0</v>
          </cell>
          <cell r="E7646">
            <v>0</v>
          </cell>
        </row>
        <row r="7647">
          <cell r="C7647">
            <v>0</v>
          </cell>
          <cell r="E7647">
            <v>0</v>
          </cell>
        </row>
        <row r="7648">
          <cell r="C7648">
            <v>0</v>
          </cell>
          <cell r="E7648">
            <v>0</v>
          </cell>
        </row>
        <row r="7649">
          <cell r="C7649">
            <v>0</v>
          </cell>
          <cell r="E7649">
            <v>0</v>
          </cell>
        </row>
        <row r="7650">
          <cell r="C7650">
            <v>0</v>
          </cell>
          <cell r="E7650">
            <v>0</v>
          </cell>
        </row>
        <row r="7651">
          <cell r="C7651">
            <v>0</v>
          </cell>
          <cell r="E7651">
            <v>0</v>
          </cell>
        </row>
        <row r="7652">
          <cell r="C7652">
            <v>0</v>
          </cell>
          <cell r="E7652">
            <v>0</v>
          </cell>
        </row>
        <row r="7653">
          <cell r="C7653">
            <v>0</v>
          </cell>
          <cell r="E7653">
            <v>0</v>
          </cell>
        </row>
        <row r="7654">
          <cell r="C7654">
            <v>0</v>
          </cell>
          <cell r="E7654">
            <v>0</v>
          </cell>
        </row>
        <row r="7655">
          <cell r="C7655">
            <v>0</v>
          </cell>
          <cell r="E7655">
            <v>0</v>
          </cell>
        </row>
        <row r="7656">
          <cell r="C7656">
            <v>0</v>
          </cell>
          <cell r="E7656">
            <v>0</v>
          </cell>
        </row>
        <row r="7657">
          <cell r="C7657">
            <v>0</v>
          </cell>
          <cell r="E7657">
            <v>0</v>
          </cell>
        </row>
        <row r="7658">
          <cell r="C7658">
            <v>0</v>
          </cell>
          <cell r="E7658">
            <v>0</v>
          </cell>
        </row>
        <row r="7659">
          <cell r="C7659">
            <v>0</v>
          </cell>
          <cell r="E7659">
            <v>0</v>
          </cell>
        </row>
        <row r="7660">
          <cell r="C7660">
            <v>0</v>
          </cell>
          <cell r="E7660">
            <v>0</v>
          </cell>
        </row>
        <row r="7661">
          <cell r="C7661">
            <v>0</v>
          </cell>
          <cell r="E7661">
            <v>0</v>
          </cell>
        </row>
        <row r="7662">
          <cell r="C7662">
            <v>0</v>
          </cell>
          <cell r="E7662">
            <v>0</v>
          </cell>
        </row>
        <row r="7663">
          <cell r="C7663">
            <v>0</v>
          </cell>
          <cell r="E7663">
            <v>0</v>
          </cell>
        </row>
        <row r="7664">
          <cell r="C7664">
            <v>0</v>
          </cell>
          <cell r="E7664">
            <v>0</v>
          </cell>
        </row>
        <row r="7665">
          <cell r="C7665">
            <v>0</v>
          </cell>
          <cell r="E7665">
            <v>0</v>
          </cell>
        </row>
        <row r="7666">
          <cell r="C7666">
            <v>0</v>
          </cell>
          <cell r="E7666">
            <v>0</v>
          </cell>
        </row>
        <row r="7667">
          <cell r="C7667">
            <v>0</v>
          </cell>
          <cell r="E7667">
            <v>0</v>
          </cell>
        </row>
        <row r="7668">
          <cell r="C7668">
            <v>0</v>
          </cell>
          <cell r="E7668">
            <v>0</v>
          </cell>
        </row>
        <row r="7669">
          <cell r="C7669">
            <v>0</v>
          </cell>
          <cell r="E7669">
            <v>0</v>
          </cell>
        </row>
        <row r="7670">
          <cell r="C7670">
            <v>0</v>
          </cell>
          <cell r="E7670">
            <v>0</v>
          </cell>
        </row>
        <row r="7671">
          <cell r="C7671">
            <v>0</v>
          </cell>
          <cell r="E7671">
            <v>0</v>
          </cell>
        </row>
        <row r="7672">
          <cell r="C7672">
            <v>0</v>
          </cell>
          <cell r="E7672">
            <v>0</v>
          </cell>
        </row>
        <row r="7673">
          <cell r="C7673">
            <v>0</v>
          </cell>
          <cell r="E7673">
            <v>0</v>
          </cell>
        </row>
        <row r="7674">
          <cell r="C7674">
            <v>0</v>
          </cell>
          <cell r="E7674">
            <v>0</v>
          </cell>
        </row>
        <row r="7675">
          <cell r="C7675">
            <v>0</v>
          </cell>
          <cell r="E7675">
            <v>0</v>
          </cell>
        </row>
        <row r="7676">
          <cell r="C7676">
            <v>0</v>
          </cell>
          <cell r="E7676">
            <v>0</v>
          </cell>
        </row>
        <row r="7677">
          <cell r="C7677">
            <v>0</v>
          </cell>
          <cell r="E7677">
            <v>0</v>
          </cell>
        </row>
        <row r="7678">
          <cell r="C7678">
            <v>0</v>
          </cell>
          <cell r="E7678">
            <v>0</v>
          </cell>
        </row>
        <row r="7679">
          <cell r="C7679">
            <v>0</v>
          </cell>
          <cell r="E7679">
            <v>0</v>
          </cell>
        </row>
        <row r="7680">
          <cell r="C7680">
            <v>0</v>
          </cell>
          <cell r="E7680">
            <v>0</v>
          </cell>
        </row>
        <row r="7681">
          <cell r="C7681">
            <v>0</v>
          </cell>
          <cell r="E7681">
            <v>0</v>
          </cell>
        </row>
        <row r="7682">
          <cell r="C7682">
            <v>0</v>
          </cell>
          <cell r="E7682">
            <v>0</v>
          </cell>
        </row>
        <row r="7683">
          <cell r="C7683">
            <v>0</v>
          </cell>
          <cell r="E7683">
            <v>0</v>
          </cell>
        </row>
        <row r="7684">
          <cell r="C7684">
            <v>0</v>
          </cell>
          <cell r="E7684">
            <v>0</v>
          </cell>
        </row>
        <row r="7685">
          <cell r="C7685">
            <v>0</v>
          </cell>
          <cell r="E7685">
            <v>0</v>
          </cell>
        </row>
        <row r="7686">
          <cell r="C7686">
            <v>0</v>
          </cell>
          <cell r="E7686">
            <v>0</v>
          </cell>
        </row>
        <row r="7687">
          <cell r="C7687">
            <v>0</v>
          </cell>
          <cell r="E7687">
            <v>0</v>
          </cell>
        </row>
        <row r="7688">
          <cell r="C7688">
            <v>0</v>
          </cell>
          <cell r="E7688">
            <v>0</v>
          </cell>
        </row>
        <row r="7689">
          <cell r="C7689">
            <v>0</v>
          </cell>
          <cell r="E7689">
            <v>0</v>
          </cell>
        </row>
        <row r="7690">
          <cell r="C7690">
            <v>0</v>
          </cell>
          <cell r="E7690">
            <v>0</v>
          </cell>
        </row>
        <row r="7691">
          <cell r="C7691">
            <v>0</v>
          </cell>
          <cell r="E7691">
            <v>0</v>
          </cell>
        </row>
        <row r="7692">
          <cell r="C7692">
            <v>0</v>
          </cell>
          <cell r="E7692">
            <v>0</v>
          </cell>
        </row>
        <row r="7693">
          <cell r="C7693">
            <v>0</v>
          </cell>
          <cell r="E7693">
            <v>0</v>
          </cell>
        </row>
        <row r="7694">
          <cell r="C7694">
            <v>0</v>
          </cell>
          <cell r="E7694">
            <v>0</v>
          </cell>
        </row>
        <row r="7695">
          <cell r="C7695">
            <v>0</v>
          </cell>
          <cell r="E7695">
            <v>0</v>
          </cell>
        </row>
        <row r="7696">
          <cell r="C7696">
            <v>0</v>
          </cell>
          <cell r="E7696">
            <v>0</v>
          </cell>
        </row>
        <row r="7697">
          <cell r="C7697">
            <v>0</v>
          </cell>
          <cell r="E7697">
            <v>0</v>
          </cell>
        </row>
        <row r="7698">
          <cell r="C7698">
            <v>0</v>
          </cell>
          <cell r="E7698">
            <v>0</v>
          </cell>
        </row>
        <row r="7699">
          <cell r="C7699">
            <v>0</v>
          </cell>
          <cell r="E7699">
            <v>0</v>
          </cell>
        </row>
        <row r="7700">
          <cell r="C7700">
            <v>0</v>
          </cell>
          <cell r="E7700">
            <v>0</v>
          </cell>
        </row>
        <row r="7701">
          <cell r="C7701">
            <v>0</v>
          </cell>
          <cell r="E7701">
            <v>0</v>
          </cell>
        </row>
        <row r="7702">
          <cell r="C7702">
            <v>0</v>
          </cell>
          <cell r="E7702">
            <v>0</v>
          </cell>
        </row>
        <row r="7703">
          <cell r="C7703">
            <v>0</v>
          </cell>
          <cell r="E7703">
            <v>0</v>
          </cell>
        </row>
        <row r="7704">
          <cell r="C7704">
            <v>0</v>
          </cell>
          <cell r="E7704">
            <v>0</v>
          </cell>
        </row>
        <row r="7705">
          <cell r="C7705">
            <v>0</v>
          </cell>
          <cell r="E7705">
            <v>0</v>
          </cell>
        </row>
        <row r="7706">
          <cell r="C7706">
            <v>0</v>
          </cell>
          <cell r="E7706">
            <v>0</v>
          </cell>
        </row>
        <row r="7707">
          <cell r="C7707">
            <v>0</v>
          </cell>
          <cell r="E7707">
            <v>0</v>
          </cell>
        </row>
        <row r="7708">
          <cell r="C7708">
            <v>0</v>
          </cell>
          <cell r="E7708">
            <v>0</v>
          </cell>
        </row>
        <row r="7709">
          <cell r="C7709">
            <v>0</v>
          </cell>
          <cell r="E7709">
            <v>0</v>
          </cell>
        </row>
        <row r="7710">
          <cell r="C7710">
            <v>0</v>
          </cell>
          <cell r="E7710">
            <v>0</v>
          </cell>
        </row>
        <row r="7711">
          <cell r="C7711">
            <v>0</v>
          </cell>
          <cell r="E7711">
            <v>0</v>
          </cell>
        </row>
        <row r="7712">
          <cell r="C7712">
            <v>0</v>
          </cell>
          <cell r="E7712">
            <v>0</v>
          </cell>
        </row>
        <row r="7713">
          <cell r="C7713">
            <v>0</v>
          </cell>
          <cell r="E7713">
            <v>0</v>
          </cell>
        </row>
        <row r="7714">
          <cell r="C7714">
            <v>0</v>
          </cell>
          <cell r="E7714">
            <v>0</v>
          </cell>
        </row>
        <row r="7715">
          <cell r="C7715">
            <v>0</v>
          </cell>
          <cell r="E7715">
            <v>0</v>
          </cell>
        </row>
        <row r="7716">
          <cell r="C7716">
            <v>0</v>
          </cell>
          <cell r="E7716">
            <v>0</v>
          </cell>
        </row>
        <row r="7717">
          <cell r="C7717">
            <v>0</v>
          </cell>
          <cell r="E7717">
            <v>0</v>
          </cell>
        </row>
        <row r="7718">
          <cell r="C7718">
            <v>0</v>
          </cell>
          <cell r="E7718">
            <v>0</v>
          </cell>
        </row>
        <row r="7719">
          <cell r="C7719">
            <v>0</v>
          </cell>
          <cell r="E7719">
            <v>0</v>
          </cell>
        </row>
        <row r="7720">
          <cell r="C7720">
            <v>0</v>
          </cell>
          <cell r="E7720">
            <v>0</v>
          </cell>
        </row>
        <row r="7721">
          <cell r="C7721">
            <v>0</v>
          </cell>
          <cell r="E7721">
            <v>0</v>
          </cell>
        </row>
        <row r="7722">
          <cell r="C7722">
            <v>0</v>
          </cell>
          <cell r="E7722">
            <v>0</v>
          </cell>
        </row>
        <row r="7723">
          <cell r="C7723">
            <v>0</v>
          </cell>
          <cell r="E7723">
            <v>0</v>
          </cell>
        </row>
        <row r="7724">
          <cell r="C7724">
            <v>0</v>
          </cell>
          <cell r="E7724">
            <v>0</v>
          </cell>
        </row>
        <row r="7725">
          <cell r="C7725">
            <v>0</v>
          </cell>
          <cell r="E7725">
            <v>0</v>
          </cell>
        </row>
        <row r="7726">
          <cell r="C7726">
            <v>0</v>
          </cell>
          <cell r="E7726">
            <v>0</v>
          </cell>
        </row>
        <row r="7727">
          <cell r="C7727">
            <v>0</v>
          </cell>
          <cell r="E7727">
            <v>0</v>
          </cell>
        </row>
        <row r="7728">
          <cell r="C7728">
            <v>0</v>
          </cell>
          <cell r="E7728">
            <v>0</v>
          </cell>
        </row>
        <row r="7729">
          <cell r="C7729">
            <v>0</v>
          </cell>
          <cell r="E7729">
            <v>0</v>
          </cell>
        </row>
        <row r="7730">
          <cell r="C7730">
            <v>0</v>
          </cell>
          <cell r="E7730">
            <v>0</v>
          </cell>
        </row>
        <row r="7731">
          <cell r="C7731">
            <v>0</v>
          </cell>
          <cell r="E7731">
            <v>0</v>
          </cell>
        </row>
        <row r="7732">
          <cell r="C7732">
            <v>0</v>
          </cell>
          <cell r="E7732">
            <v>0</v>
          </cell>
        </row>
        <row r="7733">
          <cell r="C7733">
            <v>0</v>
          </cell>
          <cell r="E7733">
            <v>0</v>
          </cell>
        </row>
        <row r="7734">
          <cell r="C7734">
            <v>0</v>
          </cell>
          <cell r="E7734">
            <v>0</v>
          </cell>
        </row>
        <row r="7735">
          <cell r="C7735">
            <v>0</v>
          </cell>
          <cell r="E7735">
            <v>0</v>
          </cell>
        </row>
        <row r="7736">
          <cell r="C7736">
            <v>0</v>
          </cell>
          <cell r="E7736">
            <v>0</v>
          </cell>
        </row>
        <row r="7737">
          <cell r="C7737">
            <v>0</v>
          </cell>
          <cell r="E7737">
            <v>0</v>
          </cell>
        </row>
        <row r="7738">
          <cell r="C7738">
            <v>0</v>
          </cell>
          <cell r="E7738">
            <v>0</v>
          </cell>
        </row>
        <row r="7739">
          <cell r="C7739">
            <v>0</v>
          </cell>
          <cell r="E7739">
            <v>0</v>
          </cell>
        </row>
        <row r="7740">
          <cell r="C7740">
            <v>0</v>
          </cell>
          <cell r="E7740">
            <v>0</v>
          </cell>
        </row>
        <row r="7741">
          <cell r="C7741">
            <v>0</v>
          </cell>
          <cell r="E7741">
            <v>0</v>
          </cell>
        </row>
        <row r="7742">
          <cell r="C7742">
            <v>0</v>
          </cell>
          <cell r="E7742">
            <v>0</v>
          </cell>
        </row>
        <row r="7743">
          <cell r="C7743">
            <v>0</v>
          </cell>
          <cell r="E7743">
            <v>0</v>
          </cell>
        </row>
        <row r="7744">
          <cell r="C7744">
            <v>0</v>
          </cell>
          <cell r="E7744">
            <v>0</v>
          </cell>
        </row>
        <row r="7745">
          <cell r="C7745">
            <v>0</v>
          </cell>
          <cell r="E7745">
            <v>0</v>
          </cell>
        </row>
        <row r="7746">
          <cell r="C7746">
            <v>0</v>
          </cell>
          <cell r="E7746">
            <v>0</v>
          </cell>
        </row>
        <row r="7747">
          <cell r="C7747">
            <v>0</v>
          </cell>
          <cell r="E7747">
            <v>0</v>
          </cell>
        </row>
        <row r="7748">
          <cell r="C7748">
            <v>0</v>
          </cell>
          <cell r="E7748">
            <v>0</v>
          </cell>
        </row>
        <row r="7749">
          <cell r="C7749">
            <v>0</v>
          </cell>
          <cell r="E7749">
            <v>0</v>
          </cell>
        </row>
        <row r="7750">
          <cell r="C7750">
            <v>0</v>
          </cell>
          <cell r="E7750">
            <v>0</v>
          </cell>
        </row>
        <row r="7751">
          <cell r="C7751">
            <v>0</v>
          </cell>
          <cell r="E7751">
            <v>0</v>
          </cell>
        </row>
        <row r="7752">
          <cell r="C7752">
            <v>0</v>
          </cell>
          <cell r="E7752">
            <v>0</v>
          </cell>
        </row>
        <row r="7753">
          <cell r="C7753">
            <v>0</v>
          </cell>
          <cell r="E7753">
            <v>0</v>
          </cell>
        </row>
        <row r="7754">
          <cell r="C7754">
            <v>0</v>
          </cell>
          <cell r="E7754">
            <v>0</v>
          </cell>
        </row>
        <row r="7755">
          <cell r="C7755">
            <v>0</v>
          </cell>
          <cell r="E7755">
            <v>0</v>
          </cell>
        </row>
        <row r="7756">
          <cell r="C7756">
            <v>0</v>
          </cell>
          <cell r="E7756">
            <v>0</v>
          </cell>
        </row>
        <row r="7757">
          <cell r="C7757">
            <v>0</v>
          </cell>
          <cell r="E7757">
            <v>0</v>
          </cell>
        </row>
        <row r="7758">
          <cell r="C7758">
            <v>0</v>
          </cell>
          <cell r="E7758">
            <v>0</v>
          </cell>
        </row>
        <row r="7759">
          <cell r="C7759">
            <v>0</v>
          </cell>
          <cell r="E7759">
            <v>0</v>
          </cell>
        </row>
        <row r="7760">
          <cell r="C7760">
            <v>0</v>
          </cell>
          <cell r="E7760">
            <v>0</v>
          </cell>
        </row>
        <row r="7761">
          <cell r="C7761">
            <v>0</v>
          </cell>
          <cell r="E7761">
            <v>0</v>
          </cell>
        </row>
        <row r="7762">
          <cell r="C7762">
            <v>0</v>
          </cell>
          <cell r="E7762">
            <v>0</v>
          </cell>
        </row>
        <row r="7763">
          <cell r="C7763">
            <v>0</v>
          </cell>
          <cell r="E7763">
            <v>0</v>
          </cell>
        </row>
        <row r="7764">
          <cell r="C7764">
            <v>0</v>
          </cell>
          <cell r="E7764">
            <v>0</v>
          </cell>
        </row>
        <row r="7765">
          <cell r="C7765">
            <v>0</v>
          </cell>
          <cell r="E7765">
            <v>0</v>
          </cell>
        </row>
        <row r="7766">
          <cell r="C7766">
            <v>0</v>
          </cell>
          <cell r="E7766">
            <v>0</v>
          </cell>
        </row>
        <row r="7767">
          <cell r="C7767">
            <v>0</v>
          </cell>
          <cell r="E7767">
            <v>0</v>
          </cell>
        </row>
        <row r="7768">
          <cell r="C7768">
            <v>0</v>
          </cell>
          <cell r="E7768">
            <v>0</v>
          </cell>
        </row>
        <row r="7769">
          <cell r="C7769">
            <v>0</v>
          </cell>
          <cell r="E7769">
            <v>0</v>
          </cell>
        </row>
        <row r="7770">
          <cell r="C7770">
            <v>0</v>
          </cell>
          <cell r="E7770">
            <v>0</v>
          </cell>
        </row>
        <row r="7771">
          <cell r="C7771">
            <v>0</v>
          </cell>
          <cell r="E7771">
            <v>0</v>
          </cell>
        </row>
        <row r="7772">
          <cell r="C7772">
            <v>0</v>
          </cell>
          <cell r="E7772">
            <v>0</v>
          </cell>
        </row>
        <row r="7773">
          <cell r="C7773">
            <v>0</v>
          </cell>
          <cell r="E7773">
            <v>0</v>
          </cell>
        </row>
        <row r="7774">
          <cell r="C7774">
            <v>0</v>
          </cell>
          <cell r="E7774">
            <v>0</v>
          </cell>
        </row>
        <row r="7775">
          <cell r="C7775">
            <v>0</v>
          </cell>
          <cell r="E7775">
            <v>0</v>
          </cell>
        </row>
        <row r="7776">
          <cell r="C7776">
            <v>0</v>
          </cell>
          <cell r="E7776">
            <v>0</v>
          </cell>
        </row>
        <row r="7777">
          <cell r="C7777">
            <v>0</v>
          </cell>
          <cell r="E7777">
            <v>0</v>
          </cell>
        </row>
        <row r="7778">
          <cell r="C7778">
            <v>0</v>
          </cell>
          <cell r="E7778">
            <v>0</v>
          </cell>
        </row>
        <row r="7779">
          <cell r="C7779">
            <v>0</v>
          </cell>
          <cell r="E7779">
            <v>0</v>
          </cell>
        </row>
        <row r="7780">
          <cell r="C7780">
            <v>0</v>
          </cell>
          <cell r="E7780">
            <v>0</v>
          </cell>
        </row>
        <row r="7781">
          <cell r="C7781">
            <v>0</v>
          </cell>
          <cell r="E7781">
            <v>0</v>
          </cell>
        </row>
        <row r="7782">
          <cell r="C7782">
            <v>0</v>
          </cell>
          <cell r="E7782">
            <v>0</v>
          </cell>
        </row>
        <row r="7783">
          <cell r="C7783">
            <v>0</v>
          </cell>
          <cell r="E7783">
            <v>0</v>
          </cell>
        </row>
        <row r="7784">
          <cell r="C7784">
            <v>0</v>
          </cell>
          <cell r="E7784">
            <v>0</v>
          </cell>
        </row>
        <row r="7785">
          <cell r="C7785">
            <v>0</v>
          </cell>
          <cell r="E7785">
            <v>0</v>
          </cell>
        </row>
        <row r="7786">
          <cell r="C7786">
            <v>0</v>
          </cell>
          <cell r="E7786">
            <v>0</v>
          </cell>
        </row>
        <row r="7787">
          <cell r="C7787">
            <v>0</v>
          </cell>
          <cell r="E7787">
            <v>0</v>
          </cell>
        </row>
        <row r="7788">
          <cell r="C7788">
            <v>0</v>
          </cell>
          <cell r="E7788">
            <v>0</v>
          </cell>
        </row>
        <row r="7789">
          <cell r="C7789">
            <v>0</v>
          </cell>
          <cell r="E7789">
            <v>0</v>
          </cell>
        </row>
        <row r="7790">
          <cell r="C7790">
            <v>0</v>
          </cell>
          <cell r="E7790">
            <v>0</v>
          </cell>
        </row>
        <row r="7791">
          <cell r="C7791">
            <v>0</v>
          </cell>
          <cell r="E7791">
            <v>0</v>
          </cell>
        </row>
        <row r="7792">
          <cell r="C7792">
            <v>0</v>
          </cell>
          <cell r="E7792">
            <v>0</v>
          </cell>
        </row>
        <row r="7793">
          <cell r="C7793">
            <v>0</v>
          </cell>
          <cell r="E7793">
            <v>0</v>
          </cell>
        </row>
        <row r="7794">
          <cell r="C7794">
            <v>0</v>
          </cell>
          <cell r="E7794">
            <v>0</v>
          </cell>
        </row>
        <row r="7795">
          <cell r="C7795">
            <v>0</v>
          </cell>
          <cell r="E7795">
            <v>0</v>
          </cell>
        </row>
        <row r="7796">
          <cell r="C7796">
            <v>0</v>
          </cell>
          <cell r="E7796">
            <v>0</v>
          </cell>
        </row>
        <row r="7797">
          <cell r="C7797">
            <v>0</v>
          </cell>
          <cell r="E7797">
            <v>0</v>
          </cell>
        </row>
        <row r="7798">
          <cell r="C7798">
            <v>0</v>
          </cell>
          <cell r="E7798">
            <v>0</v>
          </cell>
        </row>
        <row r="7799">
          <cell r="C7799">
            <v>0</v>
          </cell>
          <cell r="E7799">
            <v>0</v>
          </cell>
        </row>
        <row r="7800">
          <cell r="C7800">
            <v>0</v>
          </cell>
          <cell r="E7800">
            <v>0</v>
          </cell>
        </row>
        <row r="7801">
          <cell r="C7801">
            <v>0</v>
          </cell>
          <cell r="E7801">
            <v>0</v>
          </cell>
        </row>
        <row r="7802">
          <cell r="C7802">
            <v>0</v>
          </cell>
          <cell r="E7802">
            <v>0</v>
          </cell>
        </row>
        <row r="7803">
          <cell r="C7803">
            <v>0</v>
          </cell>
          <cell r="E7803">
            <v>0</v>
          </cell>
        </row>
        <row r="7804">
          <cell r="C7804">
            <v>0</v>
          </cell>
          <cell r="E7804">
            <v>0</v>
          </cell>
        </row>
        <row r="7805">
          <cell r="C7805">
            <v>0</v>
          </cell>
          <cell r="E7805">
            <v>0</v>
          </cell>
        </row>
        <row r="7806">
          <cell r="C7806">
            <v>0</v>
          </cell>
          <cell r="E7806">
            <v>0</v>
          </cell>
        </row>
        <row r="7807">
          <cell r="C7807">
            <v>0</v>
          </cell>
          <cell r="E7807">
            <v>0</v>
          </cell>
        </row>
        <row r="7808">
          <cell r="C7808">
            <v>0</v>
          </cell>
          <cell r="E7808">
            <v>0</v>
          </cell>
        </row>
        <row r="7809">
          <cell r="C7809">
            <v>0</v>
          </cell>
          <cell r="E7809">
            <v>0</v>
          </cell>
        </row>
        <row r="7810">
          <cell r="C7810">
            <v>0</v>
          </cell>
          <cell r="E7810">
            <v>0</v>
          </cell>
        </row>
        <row r="7811">
          <cell r="C7811">
            <v>0</v>
          </cell>
          <cell r="E7811">
            <v>0</v>
          </cell>
        </row>
        <row r="7812">
          <cell r="C7812">
            <v>0</v>
          </cell>
          <cell r="E7812">
            <v>0</v>
          </cell>
        </row>
        <row r="7813">
          <cell r="C7813">
            <v>0</v>
          </cell>
          <cell r="E7813">
            <v>0</v>
          </cell>
        </row>
        <row r="7814">
          <cell r="C7814">
            <v>0</v>
          </cell>
          <cell r="E7814">
            <v>0</v>
          </cell>
        </row>
        <row r="7815">
          <cell r="C7815">
            <v>0</v>
          </cell>
          <cell r="E7815">
            <v>0</v>
          </cell>
        </row>
        <row r="7816">
          <cell r="C7816">
            <v>0</v>
          </cell>
          <cell r="E7816">
            <v>0</v>
          </cell>
        </row>
        <row r="7817">
          <cell r="C7817">
            <v>0</v>
          </cell>
          <cell r="E7817">
            <v>0</v>
          </cell>
        </row>
        <row r="7818">
          <cell r="C7818">
            <v>0</v>
          </cell>
          <cell r="E7818">
            <v>0</v>
          </cell>
        </row>
        <row r="7819">
          <cell r="C7819">
            <v>0</v>
          </cell>
          <cell r="E7819">
            <v>0</v>
          </cell>
        </row>
        <row r="7820">
          <cell r="C7820">
            <v>0</v>
          </cell>
          <cell r="E7820">
            <v>0</v>
          </cell>
        </row>
        <row r="7821">
          <cell r="C7821">
            <v>0</v>
          </cell>
          <cell r="E7821">
            <v>0</v>
          </cell>
        </row>
        <row r="7822">
          <cell r="C7822">
            <v>0</v>
          </cell>
          <cell r="E7822">
            <v>0</v>
          </cell>
        </row>
        <row r="7823">
          <cell r="C7823">
            <v>0</v>
          </cell>
          <cell r="E7823">
            <v>0</v>
          </cell>
        </row>
        <row r="7824">
          <cell r="C7824">
            <v>0</v>
          </cell>
          <cell r="E7824">
            <v>0</v>
          </cell>
        </row>
        <row r="7825">
          <cell r="C7825">
            <v>0</v>
          </cell>
          <cell r="E7825">
            <v>0</v>
          </cell>
        </row>
        <row r="7826">
          <cell r="C7826">
            <v>0</v>
          </cell>
          <cell r="E7826">
            <v>0</v>
          </cell>
        </row>
        <row r="7827">
          <cell r="C7827">
            <v>0</v>
          </cell>
          <cell r="E7827">
            <v>0</v>
          </cell>
        </row>
        <row r="7828">
          <cell r="C7828">
            <v>0</v>
          </cell>
          <cell r="E7828">
            <v>0</v>
          </cell>
        </row>
        <row r="7829">
          <cell r="C7829">
            <v>0</v>
          </cell>
          <cell r="E7829">
            <v>0</v>
          </cell>
        </row>
        <row r="7830">
          <cell r="C7830">
            <v>0</v>
          </cell>
          <cell r="E7830">
            <v>0</v>
          </cell>
        </row>
        <row r="7831">
          <cell r="C7831">
            <v>0</v>
          </cell>
          <cell r="E7831">
            <v>0</v>
          </cell>
        </row>
        <row r="7832">
          <cell r="C7832">
            <v>0</v>
          </cell>
          <cell r="E7832">
            <v>0</v>
          </cell>
        </row>
        <row r="7833">
          <cell r="C7833">
            <v>0</v>
          </cell>
          <cell r="E7833">
            <v>0</v>
          </cell>
        </row>
        <row r="7834">
          <cell r="C7834">
            <v>0</v>
          </cell>
          <cell r="E7834">
            <v>0</v>
          </cell>
        </row>
        <row r="7835">
          <cell r="C7835">
            <v>0</v>
          </cell>
          <cell r="E7835">
            <v>0</v>
          </cell>
        </row>
        <row r="7836">
          <cell r="C7836">
            <v>0</v>
          </cell>
          <cell r="E7836">
            <v>0</v>
          </cell>
        </row>
        <row r="7837">
          <cell r="C7837">
            <v>0</v>
          </cell>
          <cell r="E7837">
            <v>0</v>
          </cell>
        </row>
        <row r="7838">
          <cell r="C7838">
            <v>0</v>
          </cell>
          <cell r="E7838">
            <v>0</v>
          </cell>
        </row>
        <row r="7839">
          <cell r="C7839">
            <v>0</v>
          </cell>
          <cell r="E7839">
            <v>0</v>
          </cell>
        </row>
        <row r="7840">
          <cell r="C7840">
            <v>0</v>
          </cell>
          <cell r="E7840">
            <v>0</v>
          </cell>
        </row>
        <row r="7841">
          <cell r="C7841">
            <v>0</v>
          </cell>
          <cell r="E7841">
            <v>0</v>
          </cell>
        </row>
        <row r="7842">
          <cell r="C7842">
            <v>0</v>
          </cell>
          <cell r="E7842">
            <v>0</v>
          </cell>
        </row>
        <row r="7843">
          <cell r="C7843">
            <v>0</v>
          </cell>
          <cell r="E7843">
            <v>0</v>
          </cell>
        </row>
        <row r="7844">
          <cell r="C7844">
            <v>0</v>
          </cell>
          <cell r="E7844">
            <v>0</v>
          </cell>
        </row>
        <row r="7845">
          <cell r="C7845">
            <v>0</v>
          </cell>
          <cell r="E7845">
            <v>0</v>
          </cell>
        </row>
        <row r="7846">
          <cell r="C7846">
            <v>0</v>
          </cell>
          <cell r="E7846">
            <v>0</v>
          </cell>
        </row>
        <row r="7847">
          <cell r="C7847">
            <v>0</v>
          </cell>
          <cell r="E7847">
            <v>0</v>
          </cell>
        </row>
        <row r="7848">
          <cell r="C7848">
            <v>0</v>
          </cell>
          <cell r="E7848">
            <v>0</v>
          </cell>
        </row>
        <row r="7849">
          <cell r="C7849">
            <v>0</v>
          </cell>
          <cell r="E7849">
            <v>0</v>
          </cell>
        </row>
        <row r="7850">
          <cell r="C7850">
            <v>0</v>
          </cell>
          <cell r="E7850">
            <v>0</v>
          </cell>
        </row>
        <row r="7851">
          <cell r="C7851">
            <v>0</v>
          </cell>
          <cell r="E7851">
            <v>0</v>
          </cell>
        </row>
        <row r="7852">
          <cell r="C7852">
            <v>0</v>
          </cell>
          <cell r="E7852">
            <v>0</v>
          </cell>
        </row>
        <row r="7853">
          <cell r="C7853">
            <v>0</v>
          </cell>
          <cell r="E7853">
            <v>0</v>
          </cell>
        </row>
        <row r="7854">
          <cell r="C7854">
            <v>0</v>
          </cell>
          <cell r="E7854">
            <v>0</v>
          </cell>
        </row>
        <row r="7855">
          <cell r="C7855">
            <v>0</v>
          </cell>
          <cell r="E7855">
            <v>0</v>
          </cell>
        </row>
        <row r="7856">
          <cell r="C7856">
            <v>0</v>
          </cell>
          <cell r="E7856">
            <v>0</v>
          </cell>
        </row>
        <row r="7857">
          <cell r="C7857">
            <v>0</v>
          </cell>
          <cell r="E7857">
            <v>0</v>
          </cell>
        </row>
        <row r="7858">
          <cell r="C7858">
            <v>0</v>
          </cell>
          <cell r="E7858">
            <v>0</v>
          </cell>
        </row>
        <row r="7859">
          <cell r="C7859">
            <v>0</v>
          </cell>
          <cell r="E7859">
            <v>0</v>
          </cell>
        </row>
        <row r="7860">
          <cell r="C7860">
            <v>0</v>
          </cell>
          <cell r="E7860">
            <v>0</v>
          </cell>
        </row>
        <row r="7861">
          <cell r="C7861">
            <v>0</v>
          </cell>
          <cell r="E7861">
            <v>0</v>
          </cell>
        </row>
        <row r="7862">
          <cell r="C7862">
            <v>0</v>
          </cell>
          <cell r="E7862">
            <v>0</v>
          </cell>
        </row>
        <row r="7863">
          <cell r="C7863">
            <v>0</v>
          </cell>
          <cell r="E7863">
            <v>0</v>
          </cell>
        </row>
        <row r="7864">
          <cell r="C7864">
            <v>0</v>
          </cell>
          <cell r="E7864">
            <v>0</v>
          </cell>
        </row>
        <row r="7865">
          <cell r="C7865">
            <v>0</v>
          </cell>
          <cell r="E7865">
            <v>0</v>
          </cell>
        </row>
        <row r="7866">
          <cell r="C7866">
            <v>0</v>
          </cell>
          <cell r="E7866">
            <v>0</v>
          </cell>
        </row>
        <row r="7867">
          <cell r="C7867">
            <v>0</v>
          </cell>
          <cell r="E7867">
            <v>0</v>
          </cell>
        </row>
        <row r="7868">
          <cell r="C7868">
            <v>0</v>
          </cell>
          <cell r="E7868">
            <v>0</v>
          </cell>
        </row>
        <row r="7869">
          <cell r="C7869">
            <v>0</v>
          </cell>
          <cell r="E7869">
            <v>0</v>
          </cell>
        </row>
        <row r="7870">
          <cell r="C7870">
            <v>0</v>
          </cell>
          <cell r="E7870">
            <v>0</v>
          </cell>
        </row>
        <row r="7871">
          <cell r="C7871">
            <v>0</v>
          </cell>
          <cell r="E7871">
            <v>0</v>
          </cell>
        </row>
        <row r="7872">
          <cell r="C7872">
            <v>0</v>
          </cell>
          <cell r="E7872">
            <v>0</v>
          </cell>
        </row>
        <row r="7873">
          <cell r="C7873">
            <v>0</v>
          </cell>
          <cell r="E7873">
            <v>0</v>
          </cell>
        </row>
        <row r="7874">
          <cell r="C7874">
            <v>0</v>
          </cell>
          <cell r="E7874">
            <v>0</v>
          </cell>
        </row>
        <row r="7875">
          <cell r="C7875">
            <v>0</v>
          </cell>
          <cell r="E7875">
            <v>0</v>
          </cell>
        </row>
        <row r="7876">
          <cell r="C7876">
            <v>0</v>
          </cell>
          <cell r="E7876">
            <v>0</v>
          </cell>
        </row>
        <row r="7877">
          <cell r="C7877">
            <v>0</v>
          </cell>
          <cell r="E7877">
            <v>0</v>
          </cell>
        </row>
        <row r="7878">
          <cell r="C7878">
            <v>0</v>
          </cell>
          <cell r="E7878">
            <v>0</v>
          </cell>
        </row>
        <row r="7879">
          <cell r="C7879">
            <v>0</v>
          </cell>
          <cell r="E7879">
            <v>0</v>
          </cell>
        </row>
        <row r="7880">
          <cell r="C7880">
            <v>0</v>
          </cell>
          <cell r="E7880">
            <v>0</v>
          </cell>
        </row>
        <row r="7881">
          <cell r="C7881">
            <v>0</v>
          </cell>
          <cell r="E7881">
            <v>0</v>
          </cell>
        </row>
        <row r="7882">
          <cell r="C7882">
            <v>0</v>
          </cell>
          <cell r="E7882">
            <v>0</v>
          </cell>
        </row>
        <row r="7883">
          <cell r="C7883">
            <v>0</v>
          </cell>
          <cell r="E7883">
            <v>0</v>
          </cell>
        </row>
        <row r="7884">
          <cell r="C7884">
            <v>0</v>
          </cell>
          <cell r="E7884">
            <v>0</v>
          </cell>
        </row>
        <row r="7885">
          <cell r="C7885">
            <v>0</v>
          </cell>
          <cell r="E7885">
            <v>0</v>
          </cell>
        </row>
        <row r="7886">
          <cell r="C7886">
            <v>0</v>
          </cell>
          <cell r="E7886">
            <v>0</v>
          </cell>
        </row>
        <row r="7887">
          <cell r="C7887">
            <v>0</v>
          </cell>
          <cell r="E7887">
            <v>0</v>
          </cell>
        </row>
        <row r="7888">
          <cell r="C7888">
            <v>0</v>
          </cell>
          <cell r="E7888">
            <v>0</v>
          </cell>
        </row>
        <row r="7889">
          <cell r="C7889">
            <v>0</v>
          </cell>
          <cell r="E7889">
            <v>0</v>
          </cell>
        </row>
        <row r="7890">
          <cell r="C7890">
            <v>0</v>
          </cell>
          <cell r="E7890">
            <v>0</v>
          </cell>
        </row>
        <row r="7891">
          <cell r="C7891">
            <v>0</v>
          </cell>
          <cell r="E7891">
            <v>0</v>
          </cell>
        </row>
        <row r="7892">
          <cell r="C7892">
            <v>0</v>
          </cell>
          <cell r="E7892">
            <v>0</v>
          </cell>
        </row>
        <row r="7893">
          <cell r="C7893">
            <v>0</v>
          </cell>
          <cell r="E7893">
            <v>0</v>
          </cell>
        </row>
        <row r="7894">
          <cell r="C7894">
            <v>0</v>
          </cell>
          <cell r="E7894">
            <v>0</v>
          </cell>
        </row>
        <row r="7895">
          <cell r="C7895">
            <v>0</v>
          </cell>
          <cell r="E7895">
            <v>0</v>
          </cell>
        </row>
        <row r="7896">
          <cell r="C7896">
            <v>0</v>
          </cell>
          <cell r="E7896">
            <v>0</v>
          </cell>
        </row>
        <row r="7897">
          <cell r="C7897">
            <v>0</v>
          </cell>
          <cell r="E7897">
            <v>0</v>
          </cell>
        </row>
        <row r="7898">
          <cell r="C7898">
            <v>0</v>
          </cell>
          <cell r="E7898">
            <v>0</v>
          </cell>
        </row>
        <row r="7899">
          <cell r="C7899">
            <v>0</v>
          </cell>
          <cell r="E7899">
            <v>0</v>
          </cell>
        </row>
        <row r="7900">
          <cell r="C7900">
            <v>0</v>
          </cell>
          <cell r="E7900">
            <v>0</v>
          </cell>
        </row>
        <row r="7901">
          <cell r="C7901">
            <v>0</v>
          </cell>
          <cell r="E7901">
            <v>0</v>
          </cell>
        </row>
        <row r="7902">
          <cell r="C7902">
            <v>0</v>
          </cell>
          <cell r="E7902">
            <v>0</v>
          </cell>
        </row>
        <row r="7903">
          <cell r="C7903">
            <v>0</v>
          </cell>
          <cell r="E7903">
            <v>0</v>
          </cell>
        </row>
        <row r="7904">
          <cell r="C7904">
            <v>0</v>
          </cell>
          <cell r="E7904">
            <v>0</v>
          </cell>
        </row>
        <row r="7905">
          <cell r="C7905">
            <v>0</v>
          </cell>
          <cell r="E7905">
            <v>0</v>
          </cell>
        </row>
        <row r="7906">
          <cell r="C7906">
            <v>0</v>
          </cell>
          <cell r="E7906">
            <v>0</v>
          </cell>
        </row>
        <row r="7907">
          <cell r="C7907">
            <v>0</v>
          </cell>
          <cell r="E7907">
            <v>0</v>
          </cell>
        </row>
        <row r="7908">
          <cell r="C7908">
            <v>0</v>
          </cell>
          <cell r="E7908">
            <v>0</v>
          </cell>
        </row>
        <row r="7909">
          <cell r="C7909">
            <v>0</v>
          </cell>
          <cell r="E7909">
            <v>0</v>
          </cell>
        </row>
        <row r="7910">
          <cell r="C7910">
            <v>0</v>
          </cell>
          <cell r="E7910">
            <v>0</v>
          </cell>
        </row>
        <row r="7911">
          <cell r="C7911">
            <v>0</v>
          </cell>
          <cell r="E7911">
            <v>0</v>
          </cell>
        </row>
        <row r="7912">
          <cell r="C7912">
            <v>0</v>
          </cell>
          <cell r="E7912">
            <v>0</v>
          </cell>
        </row>
        <row r="7913">
          <cell r="C7913">
            <v>0</v>
          </cell>
          <cell r="E7913">
            <v>0</v>
          </cell>
        </row>
        <row r="7914">
          <cell r="C7914">
            <v>0</v>
          </cell>
          <cell r="E7914">
            <v>0</v>
          </cell>
        </row>
        <row r="7915">
          <cell r="C7915">
            <v>0</v>
          </cell>
          <cell r="E7915">
            <v>0</v>
          </cell>
        </row>
        <row r="7916">
          <cell r="C7916">
            <v>0</v>
          </cell>
          <cell r="E7916">
            <v>0</v>
          </cell>
        </row>
        <row r="7917">
          <cell r="C7917">
            <v>0</v>
          </cell>
          <cell r="E7917">
            <v>0</v>
          </cell>
        </row>
        <row r="7918">
          <cell r="C7918">
            <v>0</v>
          </cell>
          <cell r="E7918">
            <v>0</v>
          </cell>
        </row>
        <row r="7919">
          <cell r="C7919">
            <v>0</v>
          </cell>
          <cell r="E7919">
            <v>0</v>
          </cell>
        </row>
        <row r="7920">
          <cell r="C7920">
            <v>0</v>
          </cell>
          <cell r="E7920">
            <v>0</v>
          </cell>
        </row>
        <row r="7921">
          <cell r="C7921">
            <v>0</v>
          </cell>
          <cell r="E7921">
            <v>0</v>
          </cell>
        </row>
        <row r="7922">
          <cell r="C7922">
            <v>0</v>
          </cell>
          <cell r="E7922">
            <v>0</v>
          </cell>
        </row>
        <row r="7923">
          <cell r="C7923">
            <v>0</v>
          </cell>
          <cell r="E7923">
            <v>0</v>
          </cell>
        </row>
        <row r="7924">
          <cell r="C7924">
            <v>0</v>
          </cell>
          <cell r="E7924">
            <v>0</v>
          </cell>
        </row>
        <row r="7925">
          <cell r="C7925">
            <v>0</v>
          </cell>
          <cell r="E7925">
            <v>0</v>
          </cell>
        </row>
        <row r="7926">
          <cell r="C7926">
            <v>0</v>
          </cell>
          <cell r="E7926">
            <v>0</v>
          </cell>
        </row>
        <row r="7927">
          <cell r="C7927">
            <v>0</v>
          </cell>
          <cell r="E7927">
            <v>0</v>
          </cell>
        </row>
        <row r="7928">
          <cell r="C7928">
            <v>0</v>
          </cell>
          <cell r="E7928">
            <v>0</v>
          </cell>
        </row>
        <row r="7929">
          <cell r="C7929">
            <v>0</v>
          </cell>
          <cell r="E7929">
            <v>0</v>
          </cell>
        </row>
        <row r="7930">
          <cell r="C7930">
            <v>0</v>
          </cell>
          <cell r="E7930">
            <v>0</v>
          </cell>
        </row>
        <row r="7931">
          <cell r="C7931">
            <v>0</v>
          </cell>
          <cell r="E7931">
            <v>0</v>
          </cell>
        </row>
        <row r="7932">
          <cell r="C7932">
            <v>0</v>
          </cell>
          <cell r="E7932">
            <v>0</v>
          </cell>
        </row>
        <row r="7933">
          <cell r="C7933">
            <v>0</v>
          </cell>
          <cell r="E7933">
            <v>0</v>
          </cell>
        </row>
        <row r="7934">
          <cell r="C7934">
            <v>0</v>
          </cell>
          <cell r="E7934">
            <v>0</v>
          </cell>
        </row>
        <row r="7935">
          <cell r="C7935">
            <v>0</v>
          </cell>
          <cell r="E7935">
            <v>0</v>
          </cell>
        </row>
        <row r="7936">
          <cell r="C7936">
            <v>0</v>
          </cell>
          <cell r="E7936">
            <v>0</v>
          </cell>
        </row>
        <row r="7937">
          <cell r="C7937">
            <v>0</v>
          </cell>
          <cell r="E7937">
            <v>0</v>
          </cell>
        </row>
        <row r="7938">
          <cell r="C7938">
            <v>0</v>
          </cell>
          <cell r="E7938">
            <v>0</v>
          </cell>
        </row>
        <row r="7939">
          <cell r="C7939">
            <v>0</v>
          </cell>
          <cell r="E7939">
            <v>0</v>
          </cell>
        </row>
        <row r="7940">
          <cell r="C7940">
            <v>0</v>
          </cell>
          <cell r="E7940">
            <v>0</v>
          </cell>
        </row>
        <row r="7941">
          <cell r="C7941">
            <v>0</v>
          </cell>
          <cell r="E7941">
            <v>0</v>
          </cell>
        </row>
        <row r="7942">
          <cell r="C7942">
            <v>0</v>
          </cell>
          <cell r="E7942">
            <v>0</v>
          </cell>
        </row>
        <row r="7943">
          <cell r="C7943">
            <v>0</v>
          </cell>
          <cell r="E7943">
            <v>0</v>
          </cell>
        </row>
        <row r="7944">
          <cell r="C7944">
            <v>0</v>
          </cell>
          <cell r="E7944">
            <v>0</v>
          </cell>
        </row>
        <row r="7945">
          <cell r="C7945">
            <v>0</v>
          </cell>
          <cell r="E7945">
            <v>0</v>
          </cell>
        </row>
        <row r="7946">
          <cell r="C7946">
            <v>0</v>
          </cell>
          <cell r="E7946">
            <v>0</v>
          </cell>
        </row>
        <row r="7947">
          <cell r="C7947">
            <v>0</v>
          </cell>
          <cell r="E7947">
            <v>0</v>
          </cell>
        </row>
        <row r="7948">
          <cell r="C7948">
            <v>0</v>
          </cell>
          <cell r="E7948">
            <v>0</v>
          </cell>
        </row>
        <row r="7949">
          <cell r="C7949">
            <v>0</v>
          </cell>
          <cell r="E7949">
            <v>0</v>
          </cell>
        </row>
        <row r="7950">
          <cell r="C7950">
            <v>0</v>
          </cell>
          <cell r="E7950">
            <v>0</v>
          </cell>
        </row>
        <row r="7951">
          <cell r="C7951">
            <v>0</v>
          </cell>
          <cell r="E7951">
            <v>0</v>
          </cell>
        </row>
        <row r="7952">
          <cell r="C7952">
            <v>0</v>
          </cell>
          <cell r="E7952">
            <v>0</v>
          </cell>
        </row>
        <row r="7953">
          <cell r="C7953">
            <v>0</v>
          </cell>
          <cell r="E7953">
            <v>0</v>
          </cell>
        </row>
        <row r="7954">
          <cell r="C7954">
            <v>0</v>
          </cell>
          <cell r="E7954">
            <v>0</v>
          </cell>
        </row>
        <row r="7955">
          <cell r="C7955">
            <v>0</v>
          </cell>
          <cell r="E7955">
            <v>0</v>
          </cell>
        </row>
        <row r="7956">
          <cell r="C7956">
            <v>0</v>
          </cell>
          <cell r="E7956">
            <v>0</v>
          </cell>
        </row>
        <row r="7957">
          <cell r="C7957">
            <v>0</v>
          </cell>
          <cell r="E7957">
            <v>0</v>
          </cell>
        </row>
        <row r="7958">
          <cell r="C7958">
            <v>0</v>
          </cell>
          <cell r="E7958">
            <v>0</v>
          </cell>
        </row>
        <row r="7959">
          <cell r="C7959">
            <v>0</v>
          </cell>
          <cell r="E7959">
            <v>0</v>
          </cell>
        </row>
        <row r="7960">
          <cell r="C7960">
            <v>0</v>
          </cell>
          <cell r="E7960">
            <v>0</v>
          </cell>
        </row>
        <row r="7961">
          <cell r="C7961">
            <v>0</v>
          </cell>
          <cell r="E7961">
            <v>0</v>
          </cell>
        </row>
        <row r="7962">
          <cell r="C7962">
            <v>0</v>
          </cell>
          <cell r="E7962">
            <v>0</v>
          </cell>
        </row>
        <row r="7963">
          <cell r="C7963">
            <v>0</v>
          </cell>
          <cell r="E7963">
            <v>0</v>
          </cell>
        </row>
        <row r="7964">
          <cell r="C7964">
            <v>0</v>
          </cell>
          <cell r="E7964">
            <v>0</v>
          </cell>
        </row>
        <row r="7965">
          <cell r="C7965">
            <v>0</v>
          </cell>
          <cell r="E7965">
            <v>0</v>
          </cell>
        </row>
        <row r="7966">
          <cell r="C7966">
            <v>0</v>
          </cell>
          <cell r="E7966">
            <v>0</v>
          </cell>
        </row>
        <row r="7967">
          <cell r="C7967">
            <v>0</v>
          </cell>
          <cell r="E7967">
            <v>0</v>
          </cell>
        </row>
        <row r="7968">
          <cell r="C7968">
            <v>0</v>
          </cell>
          <cell r="E7968">
            <v>0</v>
          </cell>
        </row>
        <row r="7969">
          <cell r="C7969">
            <v>0</v>
          </cell>
          <cell r="E7969">
            <v>0</v>
          </cell>
        </row>
        <row r="7970">
          <cell r="C7970">
            <v>0</v>
          </cell>
          <cell r="E7970">
            <v>0</v>
          </cell>
        </row>
        <row r="7971">
          <cell r="C7971">
            <v>0</v>
          </cell>
          <cell r="E7971">
            <v>0</v>
          </cell>
        </row>
        <row r="7972">
          <cell r="C7972">
            <v>0</v>
          </cell>
          <cell r="E7972">
            <v>0</v>
          </cell>
        </row>
        <row r="7973">
          <cell r="C7973">
            <v>0</v>
          </cell>
          <cell r="E7973">
            <v>0</v>
          </cell>
        </row>
        <row r="7974">
          <cell r="C7974">
            <v>0</v>
          </cell>
          <cell r="E7974">
            <v>0</v>
          </cell>
        </row>
        <row r="7975">
          <cell r="C7975">
            <v>0</v>
          </cell>
          <cell r="E7975">
            <v>0</v>
          </cell>
        </row>
        <row r="7976">
          <cell r="C7976">
            <v>0</v>
          </cell>
          <cell r="E7976">
            <v>0</v>
          </cell>
        </row>
        <row r="7977">
          <cell r="C7977">
            <v>0</v>
          </cell>
          <cell r="E7977">
            <v>0</v>
          </cell>
        </row>
        <row r="7978">
          <cell r="C7978">
            <v>0</v>
          </cell>
          <cell r="E7978">
            <v>0</v>
          </cell>
        </row>
        <row r="7979">
          <cell r="C7979">
            <v>0</v>
          </cell>
          <cell r="E7979">
            <v>0</v>
          </cell>
        </row>
        <row r="7980">
          <cell r="C7980">
            <v>0</v>
          </cell>
          <cell r="E7980">
            <v>0</v>
          </cell>
        </row>
        <row r="7981">
          <cell r="C7981">
            <v>0</v>
          </cell>
          <cell r="E7981">
            <v>0</v>
          </cell>
        </row>
        <row r="7982">
          <cell r="C7982">
            <v>0</v>
          </cell>
          <cell r="E7982">
            <v>0</v>
          </cell>
        </row>
        <row r="7983">
          <cell r="C7983">
            <v>0</v>
          </cell>
          <cell r="E7983">
            <v>0</v>
          </cell>
        </row>
        <row r="7984">
          <cell r="C7984">
            <v>0</v>
          </cell>
          <cell r="E7984">
            <v>0</v>
          </cell>
        </row>
        <row r="7985">
          <cell r="C7985">
            <v>0</v>
          </cell>
          <cell r="E7985">
            <v>0</v>
          </cell>
        </row>
        <row r="7986">
          <cell r="C7986">
            <v>0</v>
          </cell>
          <cell r="E7986">
            <v>0</v>
          </cell>
        </row>
        <row r="7987">
          <cell r="C7987">
            <v>0</v>
          </cell>
          <cell r="E7987">
            <v>0</v>
          </cell>
        </row>
        <row r="7988">
          <cell r="C7988">
            <v>0</v>
          </cell>
          <cell r="E7988">
            <v>0</v>
          </cell>
        </row>
        <row r="7989">
          <cell r="C7989">
            <v>0</v>
          </cell>
          <cell r="E7989">
            <v>0</v>
          </cell>
        </row>
        <row r="7990">
          <cell r="C7990">
            <v>0</v>
          </cell>
          <cell r="E7990">
            <v>0</v>
          </cell>
        </row>
        <row r="7991">
          <cell r="C7991">
            <v>0</v>
          </cell>
          <cell r="E7991">
            <v>0</v>
          </cell>
        </row>
        <row r="7992">
          <cell r="C7992">
            <v>0</v>
          </cell>
          <cell r="E7992">
            <v>0</v>
          </cell>
        </row>
        <row r="7993">
          <cell r="C7993">
            <v>0</v>
          </cell>
          <cell r="E7993">
            <v>0</v>
          </cell>
        </row>
        <row r="7994">
          <cell r="C7994">
            <v>0</v>
          </cell>
          <cell r="E7994">
            <v>0</v>
          </cell>
        </row>
        <row r="7995">
          <cell r="C7995">
            <v>0</v>
          </cell>
          <cell r="E7995">
            <v>0</v>
          </cell>
        </row>
        <row r="7996">
          <cell r="C7996">
            <v>0</v>
          </cell>
          <cell r="E7996">
            <v>0</v>
          </cell>
        </row>
        <row r="7997">
          <cell r="C7997">
            <v>0</v>
          </cell>
          <cell r="E7997">
            <v>0</v>
          </cell>
        </row>
        <row r="7998">
          <cell r="C7998">
            <v>0</v>
          </cell>
          <cell r="E7998">
            <v>0</v>
          </cell>
        </row>
        <row r="7999">
          <cell r="C7999">
            <v>0</v>
          </cell>
          <cell r="E7999">
            <v>0</v>
          </cell>
        </row>
        <row r="8000">
          <cell r="C8000">
            <v>0</v>
          </cell>
          <cell r="E8000">
            <v>0</v>
          </cell>
        </row>
        <row r="8001">
          <cell r="C8001">
            <v>0</v>
          </cell>
          <cell r="E8001">
            <v>0</v>
          </cell>
        </row>
        <row r="8002">
          <cell r="C8002">
            <v>0</v>
          </cell>
          <cell r="E8002">
            <v>0</v>
          </cell>
        </row>
        <row r="8003">
          <cell r="C8003">
            <v>0</v>
          </cell>
          <cell r="E8003">
            <v>0</v>
          </cell>
        </row>
        <row r="8004">
          <cell r="C8004">
            <v>0</v>
          </cell>
          <cell r="E8004">
            <v>0</v>
          </cell>
        </row>
        <row r="8005">
          <cell r="C8005">
            <v>0</v>
          </cell>
          <cell r="E8005">
            <v>0</v>
          </cell>
        </row>
        <row r="8006">
          <cell r="C8006">
            <v>0</v>
          </cell>
          <cell r="E8006">
            <v>0</v>
          </cell>
        </row>
        <row r="8007">
          <cell r="C8007">
            <v>0</v>
          </cell>
          <cell r="E8007">
            <v>0</v>
          </cell>
        </row>
        <row r="8008">
          <cell r="C8008">
            <v>0</v>
          </cell>
          <cell r="E8008">
            <v>0</v>
          </cell>
        </row>
        <row r="8009">
          <cell r="C8009">
            <v>0</v>
          </cell>
          <cell r="E8009">
            <v>0</v>
          </cell>
        </row>
        <row r="8010">
          <cell r="C8010">
            <v>0</v>
          </cell>
          <cell r="E8010">
            <v>0</v>
          </cell>
        </row>
        <row r="8011">
          <cell r="C8011">
            <v>0</v>
          </cell>
          <cell r="E8011">
            <v>0</v>
          </cell>
        </row>
        <row r="8012">
          <cell r="C8012">
            <v>0</v>
          </cell>
          <cell r="E8012">
            <v>0</v>
          </cell>
        </row>
        <row r="8013">
          <cell r="C8013">
            <v>0</v>
          </cell>
          <cell r="E8013">
            <v>0</v>
          </cell>
        </row>
        <row r="8014">
          <cell r="C8014">
            <v>0</v>
          </cell>
          <cell r="E8014">
            <v>0</v>
          </cell>
        </row>
        <row r="8015">
          <cell r="C8015">
            <v>0</v>
          </cell>
          <cell r="E8015">
            <v>0</v>
          </cell>
        </row>
        <row r="8016">
          <cell r="C8016">
            <v>0</v>
          </cell>
          <cell r="E8016">
            <v>0</v>
          </cell>
        </row>
        <row r="8017">
          <cell r="C8017">
            <v>0</v>
          </cell>
          <cell r="E8017">
            <v>0</v>
          </cell>
        </row>
        <row r="8018">
          <cell r="C8018">
            <v>0</v>
          </cell>
          <cell r="E8018">
            <v>0</v>
          </cell>
        </row>
        <row r="8019">
          <cell r="C8019">
            <v>0</v>
          </cell>
          <cell r="E8019">
            <v>0</v>
          </cell>
        </row>
        <row r="8020">
          <cell r="C8020">
            <v>0</v>
          </cell>
          <cell r="E8020">
            <v>0</v>
          </cell>
        </row>
        <row r="8021">
          <cell r="C8021">
            <v>0</v>
          </cell>
          <cell r="E8021">
            <v>0</v>
          </cell>
        </row>
        <row r="8022">
          <cell r="C8022">
            <v>0</v>
          </cell>
          <cell r="E8022">
            <v>0</v>
          </cell>
        </row>
        <row r="8023">
          <cell r="C8023">
            <v>0</v>
          </cell>
          <cell r="E8023">
            <v>0</v>
          </cell>
        </row>
        <row r="8024">
          <cell r="C8024">
            <v>0</v>
          </cell>
          <cell r="E8024">
            <v>0</v>
          </cell>
        </row>
        <row r="8025">
          <cell r="C8025">
            <v>0</v>
          </cell>
          <cell r="E8025">
            <v>0</v>
          </cell>
        </row>
        <row r="8026">
          <cell r="C8026">
            <v>0</v>
          </cell>
          <cell r="E8026">
            <v>0</v>
          </cell>
        </row>
        <row r="8027">
          <cell r="C8027">
            <v>0</v>
          </cell>
          <cell r="E8027">
            <v>0</v>
          </cell>
        </row>
        <row r="8028">
          <cell r="C8028">
            <v>0</v>
          </cell>
          <cell r="E8028">
            <v>0</v>
          </cell>
        </row>
        <row r="8029">
          <cell r="C8029">
            <v>0</v>
          </cell>
          <cell r="E8029">
            <v>0</v>
          </cell>
        </row>
        <row r="8030">
          <cell r="C8030">
            <v>0</v>
          </cell>
          <cell r="E8030">
            <v>0</v>
          </cell>
        </row>
        <row r="8031">
          <cell r="C8031">
            <v>0</v>
          </cell>
          <cell r="E8031">
            <v>0</v>
          </cell>
        </row>
        <row r="8032">
          <cell r="C8032">
            <v>0</v>
          </cell>
          <cell r="E8032">
            <v>0</v>
          </cell>
        </row>
        <row r="8033">
          <cell r="C8033">
            <v>0</v>
          </cell>
          <cell r="E8033">
            <v>0</v>
          </cell>
        </row>
        <row r="8034">
          <cell r="C8034">
            <v>0</v>
          </cell>
          <cell r="E8034">
            <v>0</v>
          </cell>
        </row>
        <row r="8035">
          <cell r="C8035">
            <v>0</v>
          </cell>
          <cell r="E8035">
            <v>0</v>
          </cell>
        </row>
        <row r="8036">
          <cell r="C8036">
            <v>0</v>
          </cell>
          <cell r="E8036">
            <v>0</v>
          </cell>
        </row>
        <row r="8037">
          <cell r="C8037">
            <v>0</v>
          </cell>
          <cell r="E8037">
            <v>0</v>
          </cell>
        </row>
        <row r="8038">
          <cell r="C8038">
            <v>0</v>
          </cell>
          <cell r="E8038">
            <v>0</v>
          </cell>
        </row>
        <row r="8039">
          <cell r="C8039">
            <v>0</v>
          </cell>
          <cell r="E8039">
            <v>0</v>
          </cell>
        </row>
        <row r="8040">
          <cell r="C8040">
            <v>0</v>
          </cell>
          <cell r="E8040">
            <v>0</v>
          </cell>
        </row>
        <row r="8041">
          <cell r="C8041">
            <v>0</v>
          </cell>
          <cell r="E8041">
            <v>0</v>
          </cell>
        </row>
        <row r="8042">
          <cell r="C8042">
            <v>0</v>
          </cell>
          <cell r="E8042">
            <v>0</v>
          </cell>
        </row>
        <row r="8043">
          <cell r="C8043">
            <v>0</v>
          </cell>
          <cell r="E8043">
            <v>0</v>
          </cell>
        </row>
        <row r="8044">
          <cell r="C8044">
            <v>0</v>
          </cell>
          <cell r="E8044">
            <v>0</v>
          </cell>
        </row>
        <row r="8045">
          <cell r="C8045">
            <v>0</v>
          </cell>
          <cell r="E8045">
            <v>0</v>
          </cell>
        </row>
        <row r="8046">
          <cell r="C8046">
            <v>0</v>
          </cell>
          <cell r="E8046">
            <v>0</v>
          </cell>
        </row>
        <row r="8047">
          <cell r="C8047">
            <v>0</v>
          </cell>
          <cell r="E8047">
            <v>0</v>
          </cell>
        </row>
        <row r="8048">
          <cell r="C8048">
            <v>0</v>
          </cell>
          <cell r="E8048">
            <v>0</v>
          </cell>
        </row>
        <row r="8049">
          <cell r="C8049">
            <v>0</v>
          </cell>
          <cell r="E8049">
            <v>0</v>
          </cell>
        </row>
        <row r="8050">
          <cell r="C8050">
            <v>0</v>
          </cell>
          <cell r="E8050">
            <v>0</v>
          </cell>
        </row>
        <row r="8051">
          <cell r="C8051">
            <v>0</v>
          </cell>
          <cell r="E8051">
            <v>0</v>
          </cell>
        </row>
        <row r="8052">
          <cell r="C8052">
            <v>0</v>
          </cell>
          <cell r="E8052">
            <v>0</v>
          </cell>
        </row>
        <row r="8053">
          <cell r="C8053">
            <v>0</v>
          </cell>
          <cell r="E8053">
            <v>0</v>
          </cell>
        </row>
        <row r="8054">
          <cell r="C8054">
            <v>0</v>
          </cell>
          <cell r="E8054">
            <v>0</v>
          </cell>
        </row>
        <row r="8055">
          <cell r="C8055">
            <v>0</v>
          </cell>
          <cell r="E8055">
            <v>0</v>
          </cell>
        </row>
        <row r="8056">
          <cell r="C8056">
            <v>0</v>
          </cell>
          <cell r="E8056">
            <v>0</v>
          </cell>
        </row>
        <row r="8057">
          <cell r="C8057">
            <v>0</v>
          </cell>
          <cell r="E8057">
            <v>0</v>
          </cell>
        </row>
        <row r="8058">
          <cell r="C8058">
            <v>0</v>
          </cell>
          <cell r="E8058">
            <v>0</v>
          </cell>
        </row>
        <row r="8059">
          <cell r="C8059">
            <v>0</v>
          </cell>
          <cell r="E8059">
            <v>0</v>
          </cell>
        </row>
        <row r="8060">
          <cell r="C8060">
            <v>0</v>
          </cell>
          <cell r="E8060">
            <v>0</v>
          </cell>
        </row>
        <row r="8061">
          <cell r="C8061">
            <v>0</v>
          </cell>
          <cell r="E8061">
            <v>0</v>
          </cell>
        </row>
        <row r="8062">
          <cell r="C8062">
            <v>0</v>
          </cell>
          <cell r="E8062">
            <v>0</v>
          </cell>
        </row>
        <row r="8063">
          <cell r="C8063">
            <v>0</v>
          </cell>
          <cell r="E8063">
            <v>0</v>
          </cell>
        </row>
        <row r="8064">
          <cell r="C8064">
            <v>0</v>
          </cell>
          <cell r="E8064">
            <v>0</v>
          </cell>
        </row>
        <row r="8065">
          <cell r="C8065">
            <v>0</v>
          </cell>
          <cell r="E8065">
            <v>0</v>
          </cell>
        </row>
        <row r="8066">
          <cell r="C8066">
            <v>0</v>
          </cell>
          <cell r="E8066">
            <v>0</v>
          </cell>
        </row>
        <row r="8067">
          <cell r="C8067">
            <v>0</v>
          </cell>
          <cell r="E8067">
            <v>0</v>
          </cell>
        </row>
        <row r="8068">
          <cell r="C8068">
            <v>0</v>
          </cell>
          <cell r="E8068">
            <v>0</v>
          </cell>
        </row>
        <row r="8069">
          <cell r="C8069">
            <v>0</v>
          </cell>
          <cell r="E8069">
            <v>0</v>
          </cell>
        </row>
        <row r="8070">
          <cell r="C8070">
            <v>0</v>
          </cell>
          <cell r="E8070">
            <v>0</v>
          </cell>
        </row>
        <row r="8071">
          <cell r="C8071">
            <v>0</v>
          </cell>
          <cell r="E8071">
            <v>0</v>
          </cell>
        </row>
        <row r="8072">
          <cell r="C8072">
            <v>0</v>
          </cell>
          <cell r="E8072">
            <v>0</v>
          </cell>
        </row>
        <row r="8073">
          <cell r="C8073">
            <v>0</v>
          </cell>
          <cell r="E8073">
            <v>0</v>
          </cell>
        </row>
        <row r="8074">
          <cell r="C8074">
            <v>0</v>
          </cell>
          <cell r="E8074">
            <v>0</v>
          </cell>
        </row>
        <row r="8075">
          <cell r="C8075">
            <v>0</v>
          </cell>
          <cell r="E8075">
            <v>0</v>
          </cell>
        </row>
        <row r="8076">
          <cell r="C8076">
            <v>0</v>
          </cell>
          <cell r="E8076">
            <v>0</v>
          </cell>
        </row>
        <row r="8077">
          <cell r="C8077">
            <v>0</v>
          </cell>
          <cell r="E8077">
            <v>0</v>
          </cell>
        </row>
        <row r="8078">
          <cell r="C8078">
            <v>0</v>
          </cell>
          <cell r="E8078">
            <v>0</v>
          </cell>
        </row>
        <row r="8079">
          <cell r="C8079">
            <v>0</v>
          </cell>
          <cell r="E8079">
            <v>0</v>
          </cell>
        </row>
        <row r="8080">
          <cell r="C8080">
            <v>0</v>
          </cell>
          <cell r="E8080">
            <v>0</v>
          </cell>
        </row>
        <row r="8081">
          <cell r="C8081">
            <v>0</v>
          </cell>
          <cell r="E8081">
            <v>0</v>
          </cell>
        </row>
        <row r="8082">
          <cell r="C8082">
            <v>0</v>
          </cell>
          <cell r="E8082">
            <v>0</v>
          </cell>
        </row>
        <row r="8083">
          <cell r="C8083">
            <v>0</v>
          </cell>
          <cell r="E8083">
            <v>0</v>
          </cell>
        </row>
        <row r="8084">
          <cell r="C8084">
            <v>0</v>
          </cell>
          <cell r="E8084">
            <v>0</v>
          </cell>
        </row>
        <row r="8085">
          <cell r="C8085">
            <v>0</v>
          </cell>
          <cell r="E8085">
            <v>0</v>
          </cell>
        </row>
        <row r="8086">
          <cell r="C8086">
            <v>0</v>
          </cell>
          <cell r="E8086">
            <v>0</v>
          </cell>
        </row>
        <row r="8087">
          <cell r="C8087">
            <v>0</v>
          </cell>
          <cell r="E8087">
            <v>0</v>
          </cell>
        </row>
        <row r="8088">
          <cell r="C8088">
            <v>0</v>
          </cell>
          <cell r="E8088">
            <v>0</v>
          </cell>
        </row>
        <row r="8089">
          <cell r="C8089">
            <v>0</v>
          </cell>
          <cell r="E8089">
            <v>0</v>
          </cell>
        </row>
        <row r="8090">
          <cell r="C8090">
            <v>0</v>
          </cell>
          <cell r="E8090">
            <v>0</v>
          </cell>
        </row>
        <row r="8091">
          <cell r="C8091">
            <v>0</v>
          </cell>
          <cell r="E8091">
            <v>0</v>
          </cell>
        </row>
        <row r="8092">
          <cell r="C8092">
            <v>0</v>
          </cell>
          <cell r="E8092">
            <v>0</v>
          </cell>
        </row>
        <row r="8093">
          <cell r="C8093">
            <v>0</v>
          </cell>
          <cell r="E8093">
            <v>0</v>
          </cell>
        </row>
        <row r="8094">
          <cell r="C8094">
            <v>0</v>
          </cell>
          <cell r="E8094">
            <v>0</v>
          </cell>
        </row>
        <row r="8095">
          <cell r="C8095">
            <v>0</v>
          </cell>
          <cell r="E8095">
            <v>0</v>
          </cell>
        </row>
        <row r="8096">
          <cell r="C8096">
            <v>0</v>
          </cell>
          <cell r="E8096">
            <v>0</v>
          </cell>
        </row>
        <row r="8097">
          <cell r="C8097">
            <v>0</v>
          </cell>
          <cell r="E8097">
            <v>0</v>
          </cell>
        </row>
        <row r="8098">
          <cell r="C8098">
            <v>0</v>
          </cell>
          <cell r="E8098">
            <v>0</v>
          </cell>
        </row>
        <row r="8099">
          <cell r="C8099">
            <v>0</v>
          </cell>
          <cell r="E8099">
            <v>0</v>
          </cell>
        </row>
        <row r="8100">
          <cell r="C8100">
            <v>0</v>
          </cell>
          <cell r="E8100">
            <v>0</v>
          </cell>
        </row>
        <row r="8101">
          <cell r="C8101">
            <v>0</v>
          </cell>
          <cell r="E8101">
            <v>0</v>
          </cell>
        </row>
        <row r="8102">
          <cell r="C8102">
            <v>0</v>
          </cell>
          <cell r="E8102">
            <v>0</v>
          </cell>
        </row>
        <row r="8103">
          <cell r="C8103">
            <v>0</v>
          </cell>
          <cell r="E8103">
            <v>0</v>
          </cell>
        </row>
        <row r="8104">
          <cell r="C8104">
            <v>0</v>
          </cell>
          <cell r="E8104">
            <v>0</v>
          </cell>
        </row>
        <row r="8105">
          <cell r="C8105">
            <v>0</v>
          </cell>
          <cell r="E8105">
            <v>0</v>
          </cell>
        </row>
        <row r="8106">
          <cell r="C8106">
            <v>0</v>
          </cell>
          <cell r="E8106">
            <v>0</v>
          </cell>
        </row>
        <row r="8107">
          <cell r="C8107">
            <v>0</v>
          </cell>
          <cell r="E8107">
            <v>0</v>
          </cell>
        </row>
        <row r="8108">
          <cell r="C8108">
            <v>0</v>
          </cell>
          <cell r="E8108">
            <v>0</v>
          </cell>
        </row>
        <row r="8109">
          <cell r="C8109">
            <v>0</v>
          </cell>
          <cell r="E8109">
            <v>0</v>
          </cell>
        </row>
        <row r="8110">
          <cell r="C8110">
            <v>0</v>
          </cell>
          <cell r="E8110">
            <v>0</v>
          </cell>
        </row>
        <row r="8111">
          <cell r="C8111">
            <v>0</v>
          </cell>
          <cell r="E8111">
            <v>0</v>
          </cell>
        </row>
        <row r="8112">
          <cell r="C8112">
            <v>0</v>
          </cell>
          <cell r="E8112">
            <v>0</v>
          </cell>
        </row>
        <row r="8113">
          <cell r="C8113">
            <v>0</v>
          </cell>
          <cell r="E8113">
            <v>0</v>
          </cell>
        </row>
        <row r="8114">
          <cell r="C8114">
            <v>0</v>
          </cell>
          <cell r="E8114">
            <v>0</v>
          </cell>
        </row>
        <row r="8115">
          <cell r="C8115">
            <v>0</v>
          </cell>
          <cell r="E8115">
            <v>0</v>
          </cell>
        </row>
        <row r="8116">
          <cell r="C8116">
            <v>0</v>
          </cell>
          <cell r="E8116">
            <v>0</v>
          </cell>
        </row>
        <row r="8117">
          <cell r="C8117">
            <v>0</v>
          </cell>
          <cell r="E8117">
            <v>0</v>
          </cell>
        </row>
        <row r="8118">
          <cell r="C8118">
            <v>0</v>
          </cell>
          <cell r="E8118">
            <v>0</v>
          </cell>
        </row>
        <row r="8119">
          <cell r="C8119">
            <v>0</v>
          </cell>
          <cell r="E8119">
            <v>0</v>
          </cell>
        </row>
        <row r="8120">
          <cell r="C8120">
            <v>0</v>
          </cell>
          <cell r="E8120">
            <v>0</v>
          </cell>
        </row>
        <row r="8121">
          <cell r="C8121">
            <v>0</v>
          </cell>
          <cell r="E8121">
            <v>0</v>
          </cell>
        </row>
        <row r="8122">
          <cell r="C8122">
            <v>0</v>
          </cell>
          <cell r="E8122">
            <v>0</v>
          </cell>
        </row>
        <row r="8123">
          <cell r="C8123">
            <v>0</v>
          </cell>
          <cell r="E8123">
            <v>0</v>
          </cell>
        </row>
        <row r="8124">
          <cell r="C8124">
            <v>0</v>
          </cell>
          <cell r="E8124">
            <v>0</v>
          </cell>
        </row>
        <row r="8125">
          <cell r="C8125">
            <v>0</v>
          </cell>
          <cell r="E8125">
            <v>0</v>
          </cell>
        </row>
        <row r="8126">
          <cell r="C8126">
            <v>0</v>
          </cell>
          <cell r="E8126">
            <v>0</v>
          </cell>
        </row>
        <row r="8127">
          <cell r="C8127">
            <v>0</v>
          </cell>
          <cell r="E8127">
            <v>0</v>
          </cell>
        </row>
        <row r="8128">
          <cell r="C8128">
            <v>0</v>
          </cell>
          <cell r="E8128">
            <v>0</v>
          </cell>
        </row>
        <row r="8129">
          <cell r="C8129">
            <v>0</v>
          </cell>
          <cell r="E8129">
            <v>0</v>
          </cell>
        </row>
        <row r="8130">
          <cell r="C8130">
            <v>0</v>
          </cell>
          <cell r="E8130">
            <v>0</v>
          </cell>
        </row>
        <row r="8131">
          <cell r="C8131">
            <v>0</v>
          </cell>
          <cell r="E8131">
            <v>0</v>
          </cell>
        </row>
        <row r="8132">
          <cell r="C8132">
            <v>0</v>
          </cell>
          <cell r="E8132">
            <v>0</v>
          </cell>
        </row>
        <row r="8133">
          <cell r="C8133">
            <v>0</v>
          </cell>
          <cell r="E8133">
            <v>0</v>
          </cell>
        </row>
        <row r="8134">
          <cell r="C8134">
            <v>0</v>
          </cell>
          <cell r="E8134">
            <v>0</v>
          </cell>
        </row>
        <row r="8135">
          <cell r="C8135">
            <v>0</v>
          </cell>
          <cell r="E8135">
            <v>0</v>
          </cell>
        </row>
        <row r="8136">
          <cell r="C8136">
            <v>0</v>
          </cell>
          <cell r="E8136">
            <v>0</v>
          </cell>
        </row>
        <row r="8137">
          <cell r="C8137">
            <v>0</v>
          </cell>
          <cell r="E8137">
            <v>0</v>
          </cell>
        </row>
        <row r="8138">
          <cell r="C8138">
            <v>0</v>
          </cell>
          <cell r="E8138">
            <v>0</v>
          </cell>
        </row>
        <row r="8139">
          <cell r="C8139">
            <v>0</v>
          </cell>
          <cell r="E8139">
            <v>0</v>
          </cell>
        </row>
        <row r="8140">
          <cell r="C8140">
            <v>0</v>
          </cell>
          <cell r="E8140">
            <v>0</v>
          </cell>
        </row>
        <row r="8141">
          <cell r="C8141">
            <v>0</v>
          </cell>
          <cell r="E8141">
            <v>0</v>
          </cell>
        </row>
        <row r="8142">
          <cell r="C8142">
            <v>0</v>
          </cell>
          <cell r="E8142">
            <v>0</v>
          </cell>
        </row>
        <row r="8143">
          <cell r="C8143">
            <v>0</v>
          </cell>
          <cell r="E8143">
            <v>0</v>
          </cell>
        </row>
        <row r="8144">
          <cell r="C8144">
            <v>0</v>
          </cell>
          <cell r="E8144">
            <v>0</v>
          </cell>
        </row>
        <row r="8145">
          <cell r="C8145">
            <v>0</v>
          </cell>
          <cell r="E8145">
            <v>0</v>
          </cell>
        </row>
        <row r="8146">
          <cell r="C8146">
            <v>0</v>
          </cell>
          <cell r="E8146">
            <v>0</v>
          </cell>
        </row>
        <row r="8147">
          <cell r="C8147">
            <v>0</v>
          </cell>
          <cell r="E8147">
            <v>0</v>
          </cell>
        </row>
        <row r="8148">
          <cell r="C8148">
            <v>0</v>
          </cell>
          <cell r="E8148">
            <v>0</v>
          </cell>
        </row>
        <row r="8149">
          <cell r="C8149">
            <v>0</v>
          </cell>
          <cell r="E8149">
            <v>0</v>
          </cell>
        </row>
        <row r="8150">
          <cell r="C8150">
            <v>0</v>
          </cell>
          <cell r="E8150">
            <v>0</v>
          </cell>
        </row>
        <row r="8151">
          <cell r="C8151">
            <v>0</v>
          </cell>
          <cell r="E8151">
            <v>0</v>
          </cell>
        </row>
        <row r="8152">
          <cell r="C8152">
            <v>0</v>
          </cell>
          <cell r="E8152">
            <v>0</v>
          </cell>
        </row>
        <row r="8153">
          <cell r="C8153">
            <v>0</v>
          </cell>
          <cell r="E8153">
            <v>0</v>
          </cell>
        </row>
        <row r="8154">
          <cell r="C8154">
            <v>0</v>
          </cell>
          <cell r="E8154">
            <v>0</v>
          </cell>
        </row>
        <row r="8155">
          <cell r="C8155">
            <v>0</v>
          </cell>
          <cell r="E8155">
            <v>0</v>
          </cell>
        </row>
        <row r="8156">
          <cell r="C8156">
            <v>0</v>
          </cell>
          <cell r="E8156">
            <v>0</v>
          </cell>
        </row>
        <row r="8157">
          <cell r="C8157">
            <v>0</v>
          </cell>
          <cell r="E8157">
            <v>0</v>
          </cell>
        </row>
        <row r="8158">
          <cell r="C8158">
            <v>0</v>
          </cell>
          <cell r="E8158">
            <v>0</v>
          </cell>
        </row>
        <row r="8159">
          <cell r="C8159">
            <v>0</v>
          </cell>
          <cell r="E8159">
            <v>0</v>
          </cell>
        </row>
        <row r="8160">
          <cell r="C8160">
            <v>0</v>
          </cell>
          <cell r="E8160">
            <v>0</v>
          </cell>
        </row>
        <row r="8161">
          <cell r="C8161">
            <v>0</v>
          </cell>
          <cell r="E8161">
            <v>0</v>
          </cell>
        </row>
        <row r="8162">
          <cell r="C8162">
            <v>0</v>
          </cell>
          <cell r="E8162">
            <v>0</v>
          </cell>
        </row>
        <row r="8163">
          <cell r="C8163">
            <v>0</v>
          </cell>
          <cell r="E8163">
            <v>0</v>
          </cell>
        </row>
        <row r="8164">
          <cell r="C8164">
            <v>0</v>
          </cell>
          <cell r="E8164">
            <v>0</v>
          </cell>
        </row>
        <row r="8165">
          <cell r="C8165">
            <v>0</v>
          </cell>
          <cell r="E8165">
            <v>0</v>
          </cell>
        </row>
        <row r="8166">
          <cell r="C8166">
            <v>0</v>
          </cell>
          <cell r="E8166">
            <v>0</v>
          </cell>
        </row>
        <row r="8167">
          <cell r="C8167">
            <v>0</v>
          </cell>
          <cell r="E8167">
            <v>0</v>
          </cell>
        </row>
        <row r="8168">
          <cell r="C8168">
            <v>0</v>
          </cell>
          <cell r="E8168">
            <v>0</v>
          </cell>
        </row>
        <row r="8169">
          <cell r="C8169">
            <v>0</v>
          </cell>
          <cell r="E8169">
            <v>0</v>
          </cell>
        </row>
        <row r="8170">
          <cell r="C8170">
            <v>0</v>
          </cell>
          <cell r="E8170">
            <v>0</v>
          </cell>
        </row>
        <row r="8171">
          <cell r="C8171">
            <v>0</v>
          </cell>
          <cell r="E8171">
            <v>0</v>
          </cell>
        </row>
        <row r="8172">
          <cell r="C8172">
            <v>0</v>
          </cell>
          <cell r="E8172">
            <v>0</v>
          </cell>
        </row>
        <row r="8173">
          <cell r="C8173">
            <v>0</v>
          </cell>
          <cell r="E8173">
            <v>0</v>
          </cell>
        </row>
        <row r="8174">
          <cell r="C8174">
            <v>0</v>
          </cell>
          <cell r="E8174">
            <v>0</v>
          </cell>
        </row>
        <row r="8175">
          <cell r="C8175">
            <v>0</v>
          </cell>
          <cell r="E8175">
            <v>0</v>
          </cell>
        </row>
        <row r="8176">
          <cell r="C8176">
            <v>0</v>
          </cell>
          <cell r="E8176">
            <v>0</v>
          </cell>
        </row>
        <row r="8177">
          <cell r="C8177">
            <v>0</v>
          </cell>
          <cell r="E8177">
            <v>0</v>
          </cell>
        </row>
        <row r="8178">
          <cell r="C8178">
            <v>0</v>
          </cell>
          <cell r="E8178">
            <v>0</v>
          </cell>
        </row>
        <row r="8179">
          <cell r="C8179">
            <v>0</v>
          </cell>
          <cell r="E8179">
            <v>0</v>
          </cell>
        </row>
        <row r="8180">
          <cell r="C8180">
            <v>0</v>
          </cell>
          <cell r="E8180">
            <v>0</v>
          </cell>
        </row>
        <row r="8181">
          <cell r="C8181">
            <v>0</v>
          </cell>
          <cell r="E8181">
            <v>0</v>
          </cell>
        </row>
        <row r="8182">
          <cell r="C8182">
            <v>0</v>
          </cell>
          <cell r="E8182">
            <v>0</v>
          </cell>
        </row>
        <row r="8183">
          <cell r="C8183">
            <v>0</v>
          </cell>
          <cell r="E8183">
            <v>0</v>
          </cell>
        </row>
        <row r="8184">
          <cell r="C8184">
            <v>0</v>
          </cell>
          <cell r="E8184">
            <v>0</v>
          </cell>
        </row>
        <row r="8185">
          <cell r="C8185">
            <v>0</v>
          </cell>
          <cell r="E8185">
            <v>0</v>
          </cell>
        </row>
        <row r="8186">
          <cell r="C8186">
            <v>0</v>
          </cell>
          <cell r="E8186">
            <v>0</v>
          </cell>
        </row>
        <row r="8187">
          <cell r="C8187">
            <v>0</v>
          </cell>
          <cell r="E8187">
            <v>0</v>
          </cell>
        </row>
        <row r="8188">
          <cell r="C8188">
            <v>0</v>
          </cell>
          <cell r="E8188">
            <v>0</v>
          </cell>
        </row>
        <row r="8189">
          <cell r="C8189">
            <v>0</v>
          </cell>
          <cell r="E8189">
            <v>0</v>
          </cell>
        </row>
        <row r="8190">
          <cell r="C8190">
            <v>0</v>
          </cell>
          <cell r="E8190">
            <v>0</v>
          </cell>
        </row>
        <row r="8191">
          <cell r="C8191">
            <v>0</v>
          </cell>
          <cell r="E8191">
            <v>0</v>
          </cell>
        </row>
        <row r="8192">
          <cell r="C8192">
            <v>0</v>
          </cell>
          <cell r="E8192">
            <v>0</v>
          </cell>
        </row>
        <row r="8193">
          <cell r="C8193">
            <v>0</v>
          </cell>
          <cell r="E8193">
            <v>0</v>
          </cell>
        </row>
        <row r="8194">
          <cell r="C8194">
            <v>0</v>
          </cell>
          <cell r="E8194">
            <v>0</v>
          </cell>
        </row>
        <row r="8195">
          <cell r="C8195">
            <v>0</v>
          </cell>
          <cell r="E8195">
            <v>0</v>
          </cell>
        </row>
        <row r="8196">
          <cell r="C8196">
            <v>0</v>
          </cell>
          <cell r="E8196">
            <v>0</v>
          </cell>
        </row>
        <row r="8197">
          <cell r="C8197">
            <v>0</v>
          </cell>
          <cell r="E8197">
            <v>0</v>
          </cell>
        </row>
        <row r="8198">
          <cell r="C8198">
            <v>0</v>
          </cell>
          <cell r="E8198">
            <v>0</v>
          </cell>
        </row>
        <row r="8199">
          <cell r="C8199">
            <v>0</v>
          </cell>
          <cell r="E8199">
            <v>0</v>
          </cell>
        </row>
        <row r="8200">
          <cell r="C8200">
            <v>0</v>
          </cell>
          <cell r="E8200">
            <v>0</v>
          </cell>
        </row>
        <row r="8201">
          <cell r="C8201">
            <v>0</v>
          </cell>
          <cell r="E8201">
            <v>0</v>
          </cell>
        </row>
        <row r="8202">
          <cell r="C8202">
            <v>0</v>
          </cell>
          <cell r="E8202">
            <v>0</v>
          </cell>
        </row>
        <row r="8203">
          <cell r="C8203">
            <v>0</v>
          </cell>
          <cell r="E8203">
            <v>0</v>
          </cell>
        </row>
        <row r="8204">
          <cell r="C8204">
            <v>0</v>
          </cell>
          <cell r="E8204">
            <v>0</v>
          </cell>
        </row>
        <row r="8205">
          <cell r="C8205">
            <v>0</v>
          </cell>
          <cell r="E8205">
            <v>0</v>
          </cell>
        </row>
        <row r="8206">
          <cell r="C8206">
            <v>0</v>
          </cell>
          <cell r="E8206">
            <v>0</v>
          </cell>
        </row>
        <row r="8207">
          <cell r="C8207">
            <v>0</v>
          </cell>
          <cell r="E8207">
            <v>0</v>
          </cell>
        </row>
        <row r="8208">
          <cell r="C8208">
            <v>0</v>
          </cell>
          <cell r="E8208">
            <v>0</v>
          </cell>
        </row>
        <row r="8209">
          <cell r="C8209">
            <v>0</v>
          </cell>
          <cell r="E8209">
            <v>0</v>
          </cell>
        </row>
        <row r="8210">
          <cell r="C8210">
            <v>0</v>
          </cell>
          <cell r="E8210">
            <v>0</v>
          </cell>
        </row>
        <row r="8211">
          <cell r="C8211">
            <v>0</v>
          </cell>
          <cell r="E8211">
            <v>0</v>
          </cell>
        </row>
        <row r="8212">
          <cell r="C8212">
            <v>0</v>
          </cell>
          <cell r="E8212">
            <v>0</v>
          </cell>
        </row>
        <row r="8213">
          <cell r="C8213">
            <v>0</v>
          </cell>
          <cell r="E8213">
            <v>0</v>
          </cell>
        </row>
        <row r="8214">
          <cell r="C8214">
            <v>0</v>
          </cell>
          <cell r="E8214">
            <v>0</v>
          </cell>
        </row>
        <row r="8215">
          <cell r="C8215">
            <v>0</v>
          </cell>
          <cell r="E8215">
            <v>0</v>
          </cell>
        </row>
        <row r="8216">
          <cell r="C8216">
            <v>0</v>
          </cell>
          <cell r="E8216">
            <v>0</v>
          </cell>
        </row>
        <row r="8217">
          <cell r="C8217">
            <v>0</v>
          </cell>
          <cell r="E8217">
            <v>0</v>
          </cell>
        </row>
        <row r="8218">
          <cell r="C8218">
            <v>0</v>
          </cell>
          <cell r="E8218">
            <v>0</v>
          </cell>
        </row>
        <row r="8219">
          <cell r="C8219">
            <v>0</v>
          </cell>
          <cell r="E8219">
            <v>0</v>
          </cell>
        </row>
        <row r="8220">
          <cell r="C8220">
            <v>0</v>
          </cell>
          <cell r="E8220">
            <v>0</v>
          </cell>
        </row>
        <row r="8221">
          <cell r="C8221">
            <v>0</v>
          </cell>
          <cell r="E8221">
            <v>0</v>
          </cell>
        </row>
        <row r="8222">
          <cell r="C8222">
            <v>0</v>
          </cell>
          <cell r="E8222">
            <v>0</v>
          </cell>
        </row>
        <row r="8223">
          <cell r="C8223">
            <v>0</v>
          </cell>
          <cell r="E8223">
            <v>0</v>
          </cell>
        </row>
        <row r="8224">
          <cell r="C8224">
            <v>0</v>
          </cell>
          <cell r="E8224">
            <v>0</v>
          </cell>
        </row>
        <row r="8225">
          <cell r="C8225">
            <v>0</v>
          </cell>
          <cell r="E8225">
            <v>0</v>
          </cell>
        </row>
        <row r="8226">
          <cell r="C8226">
            <v>0</v>
          </cell>
          <cell r="E8226">
            <v>0</v>
          </cell>
        </row>
        <row r="8227">
          <cell r="C8227">
            <v>0</v>
          </cell>
          <cell r="E8227">
            <v>0</v>
          </cell>
        </row>
        <row r="8228">
          <cell r="C8228">
            <v>0</v>
          </cell>
          <cell r="E8228">
            <v>0</v>
          </cell>
        </row>
        <row r="8229">
          <cell r="C8229">
            <v>0</v>
          </cell>
          <cell r="E8229">
            <v>0</v>
          </cell>
        </row>
        <row r="8230">
          <cell r="C8230">
            <v>0</v>
          </cell>
          <cell r="E8230">
            <v>0</v>
          </cell>
        </row>
        <row r="8231">
          <cell r="C8231">
            <v>0</v>
          </cell>
          <cell r="E8231">
            <v>0</v>
          </cell>
        </row>
        <row r="8232">
          <cell r="C8232">
            <v>0</v>
          </cell>
          <cell r="E8232">
            <v>0</v>
          </cell>
        </row>
        <row r="8233">
          <cell r="C8233">
            <v>0</v>
          </cell>
          <cell r="E8233">
            <v>0</v>
          </cell>
        </row>
        <row r="8234">
          <cell r="C8234">
            <v>0</v>
          </cell>
          <cell r="E8234">
            <v>0</v>
          </cell>
        </row>
        <row r="8235">
          <cell r="C8235">
            <v>0</v>
          </cell>
          <cell r="E8235">
            <v>0</v>
          </cell>
        </row>
        <row r="8236">
          <cell r="C8236">
            <v>0</v>
          </cell>
          <cell r="E8236">
            <v>0</v>
          </cell>
        </row>
        <row r="8237">
          <cell r="C8237">
            <v>0</v>
          </cell>
          <cell r="E8237">
            <v>0</v>
          </cell>
        </row>
        <row r="8238">
          <cell r="C8238">
            <v>0</v>
          </cell>
          <cell r="E8238">
            <v>0</v>
          </cell>
        </row>
        <row r="8239">
          <cell r="C8239">
            <v>0</v>
          </cell>
          <cell r="E8239">
            <v>0</v>
          </cell>
        </row>
        <row r="8240">
          <cell r="C8240">
            <v>0</v>
          </cell>
          <cell r="E8240">
            <v>0</v>
          </cell>
        </row>
        <row r="8241">
          <cell r="C8241">
            <v>0</v>
          </cell>
          <cell r="E8241">
            <v>0</v>
          </cell>
        </row>
        <row r="8242">
          <cell r="C8242">
            <v>0</v>
          </cell>
          <cell r="E8242">
            <v>0</v>
          </cell>
        </row>
        <row r="8243">
          <cell r="C8243">
            <v>0</v>
          </cell>
          <cell r="E8243">
            <v>0</v>
          </cell>
        </row>
        <row r="8244">
          <cell r="C8244">
            <v>0</v>
          </cell>
          <cell r="E8244">
            <v>0</v>
          </cell>
        </row>
        <row r="8245">
          <cell r="C8245">
            <v>0</v>
          </cell>
          <cell r="E8245">
            <v>0</v>
          </cell>
        </row>
        <row r="8246">
          <cell r="C8246">
            <v>0</v>
          </cell>
          <cell r="E8246">
            <v>0</v>
          </cell>
        </row>
        <row r="8247">
          <cell r="C8247">
            <v>0</v>
          </cell>
          <cell r="E8247">
            <v>0</v>
          </cell>
        </row>
        <row r="8248">
          <cell r="C8248">
            <v>0</v>
          </cell>
          <cell r="E8248">
            <v>0</v>
          </cell>
        </row>
        <row r="8249">
          <cell r="C8249">
            <v>0</v>
          </cell>
          <cell r="E8249">
            <v>0</v>
          </cell>
        </row>
        <row r="8250">
          <cell r="C8250">
            <v>0</v>
          </cell>
          <cell r="E8250">
            <v>0</v>
          </cell>
        </row>
        <row r="8251">
          <cell r="C8251">
            <v>0</v>
          </cell>
          <cell r="E8251">
            <v>0</v>
          </cell>
        </row>
        <row r="8252">
          <cell r="C8252">
            <v>0</v>
          </cell>
          <cell r="E8252">
            <v>0</v>
          </cell>
        </row>
        <row r="8253">
          <cell r="C8253">
            <v>0</v>
          </cell>
          <cell r="E8253">
            <v>0</v>
          </cell>
        </row>
        <row r="8254">
          <cell r="C8254">
            <v>0</v>
          </cell>
          <cell r="E8254">
            <v>0</v>
          </cell>
        </row>
        <row r="8255">
          <cell r="C8255">
            <v>0</v>
          </cell>
          <cell r="E8255">
            <v>0</v>
          </cell>
        </row>
        <row r="8256">
          <cell r="C8256">
            <v>0</v>
          </cell>
          <cell r="E8256">
            <v>0</v>
          </cell>
        </row>
        <row r="8257">
          <cell r="C8257">
            <v>0</v>
          </cell>
          <cell r="E8257">
            <v>0</v>
          </cell>
        </row>
        <row r="8258">
          <cell r="C8258">
            <v>0</v>
          </cell>
          <cell r="E8258">
            <v>0</v>
          </cell>
        </row>
        <row r="8259">
          <cell r="C8259">
            <v>0</v>
          </cell>
          <cell r="E8259">
            <v>0</v>
          </cell>
        </row>
        <row r="8260">
          <cell r="C8260">
            <v>0</v>
          </cell>
          <cell r="E8260">
            <v>0</v>
          </cell>
        </row>
        <row r="8261">
          <cell r="C8261">
            <v>0</v>
          </cell>
          <cell r="E8261">
            <v>0</v>
          </cell>
        </row>
        <row r="8262">
          <cell r="C8262">
            <v>0</v>
          </cell>
          <cell r="E8262">
            <v>0</v>
          </cell>
        </row>
        <row r="8263">
          <cell r="C8263">
            <v>0</v>
          </cell>
          <cell r="E8263">
            <v>0</v>
          </cell>
        </row>
        <row r="8264">
          <cell r="C8264">
            <v>0</v>
          </cell>
          <cell r="E8264">
            <v>0</v>
          </cell>
        </row>
        <row r="8265">
          <cell r="C8265">
            <v>0</v>
          </cell>
          <cell r="E8265">
            <v>0</v>
          </cell>
        </row>
        <row r="8266">
          <cell r="C8266">
            <v>0</v>
          </cell>
          <cell r="E8266">
            <v>0</v>
          </cell>
        </row>
        <row r="8267">
          <cell r="C8267">
            <v>0</v>
          </cell>
          <cell r="E8267">
            <v>0</v>
          </cell>
        </row>
        <row r="8268">
          <cell r="C8268">
            <v>0</v>
          </cell>
          <cell r="E8268">
            <v>0</v>
          </cell>
        </row>
        <row r="8269">
          <cell r="C8269">
            <v>0</v>
          </cell>
          <cell r="E8269">
            <v>0</v>
          </cell>
        </row>
        <row r="8270">
          <cell r="C8270">
            <v>0</v>
          </cell>
          <cell r="E8270">
            <v>0</v>
          </cell>
        </row>
        <row r="8271">
          <cell r="C8271">
            <v>0</v>
          </cell>
          <cell r="E8271">
            <v>0</v>
          </cell>
        </row>
        <row r="8272">
          <cell r="C8272">
            <v>0</v>
          </cell>
          <cell r="E8272">
            <v>0</v>
          </cell>
        </row>
        <row r="8273">
          <cell r="C8273">
            <v>0</v>
          </cell>
          <cell r="E8273">
            <v>0</v>
          </cell>
        </row>
        <row r="8274">
          <cell r="C8274">
            <v>0</v>
          </cell>
          <cell r="E8274">
            <v>0</v>
          </cell>
        </row>
        <row r="8275">
          <cell r="C8275">
            <v>0</v>
          </cell>
          <cell r="E8275">
            <v>0</v>
          </cell>
        </row>
        <row r="8276">
          <cell r="C8276">
            <v>0</v>
          </cell>
          <cell r="E8276">
            <v>0</v>
          </cell>
        </row>
        <row r="8277">
          <cell r="C8277">
            <v>0</v>
          </cell>
          <cell r="E8277">
            <v>0</v>
          </cell>
        </row>
        <row r="8278">
          <cell r="C8278">
            <v>0</v>
          </cell>
          <cell r="E8278">
            <v>0</v>
          </cell>
        </row>
        <row r="8279">
          <cell r="C8279">
            <v>0</v>
          </cell>
          <cell r="E8279">
            <v>0</v>
          </cell>
        </row>
        <row r="8280">
          <cell r="C8280">
            <v>0</v>
          </cell>
          <cell r="E8280">
            <v>0</v>
          </cell>
        </row>
        <row r="8281">
          <cell r="C8281">
            <v>0</v>
          </cell>
          <cell r="E8281">
            <v>0</v>
          </cell>
        </row>
        <row r="8282">
          <cell r="C8282">
            <v>0</v>
          </cell>
          <cell r="E8282">
            <v>0</v>
          </cell>
        </row>
        <row r="8283">
          <cell r="C8283">
            <v>0</v>
          </cell>
          <cell r="E8283">
            <v>0</v>
          </cell>
        </row>
        <row r="8284">
          <cell r="C8284">
            <v>0</v>
          </cell>
          <cell r="E8284">
            <v>0</v>
          </cell>
        </row>
        <row r="8285">
          <cell r="C8285">
            <v>0</v>
          </cell>
          <cell r="E8285">
            <v>0</v>
          </cell>
        </row>
        <row r="8286">
          <cell r="C8286">
            <v>0</v>
          </cell>
          <cell r="E8286">
            <v>0</v>
          </cell>
        </row>
        <row r="8287">
          <cell r="C8287">
            <v>0</v>
          </cell>
          <cell r="E8287">
            <v>0</v>
          </cell>
        </row>
        <row r="8288">
          <cell r="C8288">
            <v>0</v>
          </cell>
          <cell r="E8288">
            <v>0</v>
          </cell>
        </row>
        <row r="8289">
          <cell r="C8289">
            <v>0</v>
          </cell>
          <cell r="E8289">
            <v>0</v>
          </cell>
        </row>
        <row r="8290">
          <cell r="C8290">
            <v>0</v>
          </cell>
          <cell r="E8290">
            <v>0</v>
          </cell>
        </row>
        <row r="8291">
          <cell r="C8291">
            <v>0</v>
          </cell>
          <cell r="E8291">
            <v>0</v>
          </cell>
        </row>
        <row r="8292">
          <cell r="C8292">
            <v>0</v>
          </cell>
          <cell r="E8292">
            <v>0</v>
          </cell>
        </row>
        <row r="8293">
          <cell r="C8293">
            <v>0</v>
          </cell>
          <cell r="E8293">
            <v>0</v>
          </cell>
        </row>
        <row r="8294">
          <cell r="C8294">
            <v>0</v>
          </cell>
          <cell r="E8294">
            <v>0</v>
          </cell>
        </row>
        <row r="8295">
          <cell r="C8295">
            <v>0</v>
          </cell>
          <cell r="E8295">
            <v>0</v>
          </cell>
        </row>
        <row r="8296">
          <cell r="C8296">
            <v>0</v>
          </cell>
          <cell r="E8296">
            <v>0</v>
          </cell>
        </row>
        <row r="8297">
          <cell r="C8297">
            <v>0</v>
          </cell>
          <cell r="E8297">
            <v>0</v>
          </cell>
        </row>
        <row r="8298">
          <cell r="C8298">
            <v>0</v>
          </cell>
          <cell r="E8298">
            <v>0</v>
          </cell>
        </row>
        <row r="8299">
          <cell r="C8299">
            <v>0</v>
          </cell>
          <cell r="E8299">
            <v>0</v>
          </cell>
        </row>
        <row r="8300">
          <cell r="C8300">
            <v>0</v>
          </cell>
          <cell r="E8300">
            <v>0</v>
          </cell>
        </row>
        <row r="8301">
          <cell r="C8301">
            <v>0</v>
          </cell>
          <cell r="E8301">
            <v>0</v>
          </cell>
        </row>
        <row r="8302">
          <cell r="C8302">
            <v>0</v>
          </cell>
          <cell r="E8302">
            <v>0</v>
          </cell>
        </row>
        <row r="8303">
          <cell r="C8303">
            <v>0</v>
          </cell>
          <cell r="E8303">
            <v>0</v>
          </cell>
        </row>
        <row r="8304">
          <cell r="C8304">
            <v>0</v>
          </cell>
          <cell r="E8304">
            <v>0</v>
          </cell>
        </row>
        <row r="8305">
          <cell r="C8305">
            <v>0</v>
          </cell>
          <cell r="E8305">
            <v>0</v>
          </cell>
        </row>
        <row r="8306">
          <cell r="C8306">
            <v>0</v>
          </cell>
          <cell r="E8306">
            <v>0</v>
          </cell>
        </row>
        <row r="8307">
          <cell r="C8307">
            <v>0</v>
          </cell>
          <cell r="E8307">
            <v>0</v>
          </cell>
        </row>
        <row r="8308">
          <cell r="C8308">
            <v>0</v>
          </cell>
          <cell r="E8308">
            <v>0</v>
          </cell>
        </row>
        <row r="8309">
          <cell r="C8309">
            <v>0</v>
          </cell>
          <cell r="E8309">
            <v>0</v>
          </cell>
        </row>
        <row r="8310">
          <cell r="C8310">
            <v>0</v>
          </cell>
          <cell r="E8310">
            <v>0</v>
          </cell>
        </row>
        <row r="8311">
          <cell r="C8311">
            <v>0</v>
          </cell>
          <cell r="E8311">
            <v>0</v>
          </cell>
        </row>
        <row r="8312">
          <cell r="C8312">
            <v>0</v>
          </cell>
          <cell r="E8312">
            <v>0</v>
          </cell>
        </row>
        <row r="8313">
          <cell r="C8313">
            <v>0</v>
          </cell>
          <cell r="E8313">
            <v>0</v>
          </cell>
        </row>
        <row r="8314">
          <cell r="C8314">
            <v>0</v>
          </cell>
          <cell r="E8314">
            <v>0</v>
          </cell>
        </row>
        <row r="8315">
          <cell r="C8315">
            <v>0</v>
          </cell>
          <cell r="E8315">
            <v>0</v>
          </cell>
        </row>
        <row r="8316">
          <cell r="C8316">
            <v>0</v>
          </cell>
          <cell r="E8316">
            <v>0</v>
          </cell>
        </row>
        <row r="8317">
          <cell r="C8317">
            <v>0</v>
          </cell>
          <cell r="E8317">
            <v>0</v>
          </cell>
        </row>
        <row r="8318">
          <cell r="C8318">
            <v>0</v>
          </cell>
          <cell r="E8318">
            <v>0</v>
          </cell>
        </row>
        <row r="8319">
          <cell r="C8319">
            <v>0</v>
          </cell>
          <cell r="E8319">
            <v>0</v>
          </cell>
        </row>
        <row r="8320">
          <cell r="C8320">
            <v>0</v>
          </cell>
          <cell r="E8320">
            <v>0</v>
          </cell>
        </row>
        <row r="8321">
          <cell r="C8321">
            <v>0</v>
          </cell>
          <cell r="E8321">
            <v>0</v>
          </cell>
        </row>
        <row r="8322">
          <cell r="C8322">
            <v>0</v>
          </cell>
          <cell r="E8322">
            <v>0</v>
          </cell>
        </row>
        <row r="8323">
          <cell r="C8323">
            <v>0</v>
          </cell>
          <cell r="E8323">
            <v>0</v>
          </cell>
        </row>
        <row r="8324">
          <cell r="C8324">
            <v>0</v>
          </cell>
          <cell r="E8324">
            <v>0</v>
          </cell>
        </row>
        <row r="8325">
          <cell r="C8325">
            <v>0</v>
          </cell>
          <cell r="E8325">
            <v>0</v>
          </cell>
        </row>
        <row r="8326">
          <cell r="C8326">
            <v>0</v>
          </cell>
          <cell r="E8326">
            <v>0</v>
          </cell>
        </row>
        <row r="8327">
          <cell r="C8327">
            <v>0</v>
          </cell>
          <cell r="E8327">
            <v>0</v>
          </cell>
        </row>
        <row r="8328">
          <cell r="C8328">
            <v>0</v>
          </cell>
          <cell r="E8328">
            <v>0</v>
          </cell>
        </row>
        <row r="8329">
          <cell r="C8329">
            <v>0</v>
          </cell>
          <cell r="E8329">
            <v>0</v>
          </cell>
        </row>
        <row r="8330">
          <cell r="C8330">
            <v>0</v>
          </cell>
          <cell r="E8330">
            <v>0</v>
          </cell>
        </row>
        <row r="8331">
          <cell r="C8331">
            <v>0</v>
          </cell>
          <cell r="E8331">
            <v>0</v>
          </cell>
        </row>
        <row r="8332">
          <cell r="C8332">
            <v>0</v>
          </cell>
          <cell r="E8332">
            <v>0</v>
          </cell>
        </row>
        <row r="8333">
          <cell r="C8333">
            <v>0</v>
          </cell>
          <cell r="E8333">
            <v>0</v>
          </cell>
        </row>
        <row r="8334">
          <cell r="C8334">
            <v>0</v>
          </cell>
          <cell r="E8334">
            <v>0</v>
          </cell>
        </row>
        <row r="8335">
          <cell r="C8335">
            <v>0</v>
          </cell>
          <cell r="E8335">
            <v>0</v>
          </cell>
        </row>
        <row r="8336">
          <cell r="C8336">
            <v>0</v>
          </cell>
          <cell r="E8336">
            <v>0</v>
          </cell>
        </row>
        <row r="8337">
          <cell r="C8337">
            <v>0</v>
          </cell>
          <cell r="E8337">
            <v>0</v>
          </cell>
        </row>
        <row r="8338">
          <cell r="C8338">
            <v>0</v>
          </cell>
          <cell r="E8338">
            <v>0</v>
          </cell>
        </row>
        <row r="8339">
          <cell r="C8339">
            <v>0</v>
          </cell>
          <cell r="E8339">
            <v>0</v>
          </cell>
        </row>
        <row r="8340">
          <cell r="C8340">
            <v>0</v>
          </cell>
          <cell r="E8340">
            <v>0</v>
          </cell>
        </row>
        <row r="8341">
          <cell r="C8341">
            <v>0</v>
          </cell>
          <cell r="E8341">
            <v>0</v>
          </cell>
        </row>
        <row r="8342">
          <cell r="C8342">
            <v>0</v>
          </cell>
          <cell r="E8342">
            <v>0</v>
          </cell>
        </row>
        <row r="8343">
          <cell r="C8343">
            <v>0</v>
          </cell>
          <cell r="E8343">
            <v>0</v>
          </cell>
        </row>
        <row r="8344">
          <cell r="C8344">
            <v>0</v>
          </cell>
          <cell r="E8344">
            <v>0</v>
          </cell>
        </row>
        <row r="8345">
          <cell r="C8345">
            <v>0</v>
          </cell>
          <cell r="E8345">
            <v>0</v>
          </cell>
        </row>
        <row r="8346">
          <cell r="C8346">
            <v>0</v>
          </cell>
          <cell r="E8346">
            <v>0</v>
          </cell>
        </row>
        <row r="8347">
          <cell r="C8347">
            <v>0</v>
          </cell>
          <cell r="E8347">
            <v>0</v>
          </cell>
        </row>
        <row r="8348">
          <cell r="C8348">
            <v>0</v>
          </cell>
          <cell r="E8348">
            <v>0</v>
          </cell>
        </row>
        <row r="8349">
          <cell r="C8349">
            <v>0</v>
          </cell>
          <cell r="E8349">
            <v>0</v>
          </cell>
        </row>
        <row r="8350">
          <cell r="C8350">
            <v>0</v>
          </cell>
          <cell r="E8350">
            <v>0</v>
          </cell>
        </row>
        <row r="8351">
          <cell r="C8351">
            <v>0</v>
          </cell>
          <cell r="E8351">
            <v>0</v>
          </cell>
        </row>
        <row r="8352">
          <cell r="C8352">
            <v>0</v>
          </cell>
          <cell r="E8352">
            <v>0</v>
          </cell>
        </row>
        <row r="8353">
          <cell r="C8353">
            <v>0</v>
          </cell>
          <cell r="E8353">
            <v>0</v>
          </cell>
        </row>
        <row r="8354">
          <cell r="C8354">
            <v>0</v>
          </cell>
          <cell r="E8354">
            <v>0</v>
          </cell>
        </row>
        <row r="8355">
          <cell r="C8355">
            <v>0</v>
          </cell>
          <cell r="E8355">
            <v>0</v>
          </cell>
        </row>
        <row r="8356">
          <cell r="C8356">
            <v>0</v>
          </cell>
          <cell r="E8356">
            <v>0</v>
          </cell>
        </row>
        <row r="8357">
          <cell r="C8357">
            <v>0</v>
          </cell>
          <cell r="E8357">
            <v>0</v>
          </cell>
        </row>
        <row r="8358">
          <cell r="C8358">
            <v>0</v>
          </cell>
          <cell r="E8358">
            <v>0</v>
          </cell>
        </row>
        <row r="8359">
          <cell r="C8359">
            <v>0</v>
          </cell>
          <cell r="E8359">
            <v>0</v>
          </cell>
        </row>
        <row r="8360">
          <cell r="C8360">
            <v>0</v>
          </cell>
          <cell r="E8360">
            <v>0</v>
          </cell>
        </row>
        <row r="8361">
          <cell r="C8361">
            <v>0</v>
          </cell>
          <cell r="E8361">
            <v>0</v>
          </cell>
        </row>
        <row r="8362">
          <cell r="C8362">
            <v>0</v>
          </cell>
          <cell r="E8362">
            <v>0</v>
          </cell>
        </row>
        <row r="8363">
          <cell r="C8363">
            <v>0</v>
          </cell>
          <cell r="E8363">
            <v>0</v>
          </cell>
        </row>
        <row r="8364">
          <cell r="C8364">
            <v>0</v>
          </cell>
          <cell r="E8364">
            <v>0</v>
          </cell>
        </row>
        <row r="8365">
          <cell r="C8365">
            <v>0</v>
          </cell>
          <cell r="E8365">
            <v>0</v>
          </cell>
        </row>
        <row r="8366">
          <cell r="C8366">
            <v>0</v>
          </cell>
          <cell r="E8366">
            <v>0</v>
          </cell>
        </row>
        <row r="8367">
          <cell r="C8367">
            <v>0</v>
          </cell>
          <cell r="E8367">
            <v>0</v>
          </cell>
        </row>
        <row r="8368">
          <cell r="C8368">
            <v>0</v>
          </cell>
          <cell r="E8368">
            <v>0</v>
          </cell>
        </row>
        <row r="8369">
          <cell r="C8369">
            <v>0</v>
          </cell>
          <cell r="E8369">
            <v>0</v>
          </cell>
        </row>
        <row r="8370">
          <cell r="C8370">
            <v>0</v>
          </cell>
          <cell r="E8370">
            <v>0</v>
          </cell>
        </row>
        <row r="8371">
          <cell r="C8371">
            <v>0</v>
          </cell>
          <cell r="E8371">
            <v>0</v>
          </cell>
        </row>
        <row r="8372">
          <cell r="C8372">
            <v>0</v>
          </cell>
          <cell r="E8372">
            <v>0</v>
          </cell>
        </row>
        <row r="8373">
          <cell r="C8373">
            <v>0</v>
          </cell>
          <cell r="E8373">
            <v>0</v>
          </cell>
        </row>
        <row r="8374">
          <cell r="C8374">
            <v>0</v>
          </cell>
          <cell r="E8374">
            <v>0</v>
          </cell>
        </row>
        <row r="8375">
          <cell r="C8375">
            <v>0</v>
          </cell>
          <cell r="E8375">
            <v>0</v>
          </cell>
        </row>
        <row r="8376">
          <cell r="C8376">
            <v>0</v>
          </cell>
          <cell r="E8376">
            <v>0</v>
          </cell>
        </row>
        <row r="8377">
          <cell r="C8377">
            <v>0</v>
          </cell>
          <cell r="E8377">
            <v>0</v>
          </cell>
        </row>
        <row r="8378">
          <cell r="C8378">
            <v>0</v>
          </cell>
          <cell r="E8378">
            <v>0</v>
          </cell>
        </row>
        <row r="8379">
          <cell r="C8379">
            <v>0</v>
          </cell>
          <cell r="E8379">
            <v>0</v>
          </cell>
        </row>
        <row r="8380">
          <cell r="C8380">
            <v>0</v>
          </cell>
          <cell r="E8380">
            <v>0</v>
          </cell>
        </row>
        <row r="8381">
          <cell r="C8381">
            <v>0</v>
          </cell>
          <cell r="E8381">
            <v>0</v>
          </cell>
        </row>
        <row r="8382">
          <cell r="C8382">
            <v>0</v>
          </cell>
          <cell r="E8382">
            <v>0</v>
          </cell>
        </row>
        <row r="8383">
          <cell r="C8383">
            <v>0</v>
          </cell>
          <cell r="E8383">
            <v>0</v>
          </cell>
        </row>
        <row r="8384">
          <cell r="C8384">
            <v>0</v>
          </cell>
          <cell r="E8384">
            <v>0</v>
          </cell>
        </row>
        <row r="8385">
          <cell r="C8385">
            <v>0</v>
          </cell>
          <cell r="E8385">
            <v>0</v>
          </cell>
        </row>
        <row r="8386">
          <cell r="C8386">
            <v>0</v>
          </cell>
          <cell r="E8386">
            <v>0</v>
          </cell>
        </row>
        <row r="8387">
          <cell r="C8387">
            <v>0</v>
          </cell>
          <cell r="E8387">
            <v>0</v>
          </cell>
        </row>
        <row r="8388">
          <cell r="C8388">
            <v>0</v>
          </cell>
          <cell r="E8388">
            <v>0</v>
          </cell>
        </row>
        <row r="8389">
          <cell r="C8389">
            <v>0</v>
          </cell>
          <cell r="E8389">
            <v>0</v>
          </cell>
        </row>
        <row r="8390">
          <cell r="C8390">
            <v>0</v>
          </cell>
          <cell r="E8390">
            <v>0</v>
          </cell>
        </row>
        <row r="8391">
          <cell r="C8391">
            <v>0</v>
          </cell>
          <cell r="E8391">
            <v>0</v>
          </cell>
        </row>
        <row r="8392">
          <cell r="C8392">
            <v>0</v>
          </cell>
          <cell r="E8392">
            <v>0</v>
          </cell>
        </row>
        <row r="8393">
          <cell r="C8393">
            <v>0</v>
          </cell>
          <cell r="E8393">
            <v>0</v>
          </cell>
        </row>
        <row r="8394">
          <cell r="C8394">
            <v>0</v>
          </cell>
          <cell r="E8394">
            <v>0</v>
          </cell>
        </row>
        <row r="8395">
          <cell r="C8395">
            <v>0</v>
          </cell>
          <cell r="E8395">
            <v>0</v>
          </cell>
        </row>
        <row r="8396">
          <cell r="C8396">
            <v>0</v>
          </cell>
          <cell r="E8396">
            <v>0</v>
          </cell>
        </row>
        <row r="8397">
          <cell r="C8397">
            <v>0</v>
          </cell>
          <cell r="E8397">
            <v>0</v>
          </cell>
        </row>
        <row r="8398">
          <cell r="C8398">
            <v>0</v>
          </cell>
          <cell r="E8398">
            <v>0</v>
          </cell>
        </row>
        <row r="8399">
          <cell r="C8399">
            <v>0</v>
          </cell>
          <cell r="E8399">
            <v>0</v>
          </cell>
        </row>
        <row r="8400">
          <cell r="C8400">
            <v>0</v>
          </cell>
          <cell r="E8400">
            <v>0</v>
          </cell>
        </row>
        <row r="8401">
          <cell r="C8401">
            <v>0</v>
          </cell>
          <cell r="E8401">
            <v>0</v>
          </cell>
        </row>
        <row r="8402">
          <cell r="C8402">
            <v>0</v>
          </cell>
          <cell r="E8402">
            <v>0</v>
          </cell>
        </row>
        <row r="8403">
          <cell r="C8403">
            <v>0</v>
          </cell>
          <cell r="E8403">
            <v>0</v>
          </cell>
        </row>
        <row r="8404">
          <cell r="C8404">
            <v>0</v>
          </cell>
          <cell r="E8404">
            <v>0</v>
          </cell>
        </row>
        <row r="8405">
          <cell r="C8405">
            <v>0</v>
          </cell>
          <cell r="E8405">
            <v>0</v>
          </cell>
        </row>
        <row r="8406">
          <cell r="C8406">
            <v>0</v>
          </cell>
          <cell r="E8406">
            <v>0</v>
          </cell>
        </row>
        <row r="8407">
          <cell r="C8407">
            <v>0</v>
          </cell>
          <cell r="E8407">
            <v>0</v>
          </cell>
        </row>
        <row r="8408">
          <cell r="C8408">
            <v>0</v>
          </cell>
          <cell r="E8408">
            <v>0</v>
          </cell>
        </row>
        <row r="8409">
          <cell r="C8409">
            <v>0</v>
          </cell>
          <cell r="E8409">
            <v>0</v>
          </cell>
        </row>
        <row r="8410">
          <cell r="C8410">
            <v>0</v>
          </cell>
          <cell r="E8410">
            <v>0</v>
          </cell>
        </row>
        <row r="8411">
          <cell r="C8411">
            <v>0</v>
          </cell>
          <cell r="E8411">
            <v>0</v>
          </cell>
        </row>
        <row r="8412">
          <cell r="C8412">
            <v>0</v>
          </cell>
          <cell r="E8412">
            <v>0</v>
          </cell>
        </row>
        <row r="8413">
          <cell r="C8413">
            <v>0</v>
          </cell>
          <cell r="E8413">
            <v>0</v>
          </cell>
        </row>
        <row r="8414">
          <cell r="C8414">
            <v>0</v>
          </cell>
          <cell r="E8414">
            <v>0</v>
          </cell>
        </row>
        <row r="8415">
          <cell r="C8415">
            <v>0</v>
          </cell>
          <cell r="E8415">
            <v>0</v>
          </cell>
        </row>
        <row r="8416">
          <cell r="C8416">
            <v>0</v>
          </cell>
          <cell r="E8416">
            <v>0</v>
          </cell>
        </row>
        <row r="8417">
          <cell r="C8417">
            <v>0</v>
          </cell>
          <cell r="E8417">
            <v>0</v>
          </cell>
        </row>
        <row r="8418">
          <cell r="C8418">
            <v>0</v>
          </cell>
          <cell r="E8418">
            <v>0</v>
          </cell>
        </row>
        <row r="8419">
          <cell r="C8419">
            <v>0</v>
          </cell>
          <cell r="E8419">
            <v>0</v>
          </cell>
        </row>
        <row r="8420">
          <cell r="C8420">
            <v>0</v>
          </cell>
          <cell r="E8420">
            <v>0</v>
          </cell>
        </row>
        <row r="8421">
          <cell r="C8421">
            <v>0</v>
          </cell>
          <cell r="E8421">
            <v>0</v>
          </cell>
        </row>
        <row r="8422">
          <cell r="C8422">
            <v>0</v>
          </cell>
          <cell r="E8422">
            <v>0</v>
          </cell>
        </row>
        <row r="8423">
          <cell r="C8423">
            <v>0</v>
          </cell>
          <cell r="E8423">
            <v>0</v>
          </cell>
        </row>
        <row r="8424">
          <cell r="C8424">
            <v>0</v>
          </cell>
          <cell r="E8424">
            <v>0</v>
          </cell>
        </row>
        <row r="8425">
          <cell r="C8425">
            <v>0</v>
          </cell>
          <cell r="E8425">
            <v>0</v>
          </cell>
        </row>
        <row r="8426">
          <cell r="C8426">
            <v>0</v>
          </cell>
          <cell r="E8426">
            <v>0</v>
          </cell>
        </row>
        <row r="8427">
          <cell r="C8427">
            <v>0</v>
          </cell>
          <cell r="E8427">
            <v>0</v>
          </cell>
        </row>
        <row r="8428">
          <cell r="C8428">
            <v>0</v>
          </cell>
          <cell r="E8428">
            <v>0</v>
          </cell>
        </row>
        <row r="8429">
          <cell r="C8429">
            <v>0</v>
          </cell>
          <cell r="E8429">
            <v>0</v>
          </cell>
        </row>
        <row r="8430">
          <cell r="C8430">
            <v>0</v>
          </cell>
          <cell r="E8430">
            <v>0</v>
          </cell>
        </row>
        <row r="8431">
          <cell r="C8431">
            <v>0</v>
          </cell>
          <cell r="E8431">
            <v>0</v>
          </cell>
        </row>
        <row r="8432">
          <cell r="C8432">
            <v>0</v>
          </cell>
          <cell r="E8432">
            <v>0</v>
          </cell>
        </row>
        <row r="8433">
          <cell r="C8433">
            <v>0</v>
          </cell>
          <cell r="E8433">
            <v>0</v>
          </cell>
        </row>
        <row r="8434">
          <cell r="C8434">
            <v>0</v>
          </cell>
          <cell r="E8434">
            <v>0</v>
          </cell>
        </row>
        <row r="8435">
          <cell r="C8435">
            <v>0</v>
          </cell>
          <cell r="E8435">
            <v>0</v>
          </cell>
        </row>
        <row r="8436">
          <cell r="C8436">
            <v>0</v>
          </cell>
          <cell r="E8436">
            <v>0</v>
          </cell>
        </row>
        <row r="8437">
          <cell r="C8437">
            <v>0</v>
          </cell>
          <cell r="E8437">
            <v>0</v>
          </cell>
        </row>
        <row r="8438">
          <cell r="C8438">
            <v>0</v>
          </cell>
          <cell r="E8438">
            <v>0</v>
          </cell>
        </row>
        <row r="8439">
          <cell r="C8439">
            <v>0</v>
          </cell>
          <cell r="E8439">
            <v>0</v>
          </cell>
        </row>
        <row r="8440">
          <cell r="C8440">
            <v>0</v>
          </cell>
          <cell r="E8440">
            <v>0</v>
          </cell>
        </row>
        <row r="8441">
          <cell r="C8441">
            <v>0</v>
          </cell>
          <cell r="E8441">
            <v>0</v>
          </cell>
        </row>
        <row r="8442">
          <cell r="C8442">
            <v>0</v>
          </cell>
          <cell r="E8442">
            <v>0</v>
          </cell>
        </row>
        <row r="8443">
          <cell r="C8443">
            <v>0</v>
          </cell>
          <cell r="E8443">
            <v>0</v>
          </cell>
        </row>
        <row r="8444">
          <cell r="C8444">
            <v>0</v>
          </cell>
          <cell r="E8444">
            <v>0</v>
          </cell>
        </row>
        <row r="8445">
          <cell r="C8445">
            <v>0</v>
          </cell>
          <cell r="E8445">
            <v>0</v>
          </cell>
        </row>
        <row r="8446">
          <cell r="C8446">
            <v>0</v>
          </cell>
          <cell r="E8446">
            <v>0</v>
          </cell>
        </row>
        <row r="8447">
          <cell r="C8447">
            <v>0</v>
          </cell>
          <cell r="E8447">
            <v>0</v>
          </cell>
        </row>
        <row r="8448">
          <cell r="C8448">
            <v>0</v>
          </cell>
          <cell r="E8448">
            <v>0</v>
          </cell>
        </row>
        <row r="8449">
          <cell r="C8449">
            <v>0</v>
          </cell>
          <cell r="E8449">
            <v>0</v>
          </cell>
        </row>
        <row r="8450">
          <cell r="C8450">
            <v>0</v>
          </cell>
          <cell r="E8450">
            <v>0</v>
          </cell>
        </row>
        <row r="8451">
          <cell r="C8451">
            <v>0</v>
          </cell>
          <cell r="E8451">
            <v>0</v>
          </cell>
        </row>
        <row r="8452">
          <cell r="C8452">
            <v>0</v>
          </cell>
          <cell r="E8452">
            <v>0</v>
          </cell>
        </row>
        <row r="8453">
          <cell r="C8453">
            <v>0</v>
          </cell>
          <cell r="E8453">
            <v>0</v>
          </cell>
        </row>
        <row r="8454">
          <cell r="C8454">
            <v>0</v>
          </cell>
          <cell r="E8454">
            <v>0</v>
          </cell>
        </row>
        <row r="8455">
          <cell r="C8455">
            <v>0</v>
          </cell>
          <cell r="E8455">
            <v>0</v>
          </cell>
        </row>
        <row r="8456">
          <cell r="C8456">
            <v>0</v>
          </cell>
          <cell r="E8456">
            <v>0</v>
          </cell>
        </row>
        <row r="8457">
          <cell r="C8457">
            <v>0</v>
          </cell>
          <cell r="E8457">
            <v>0</v>
          </cell>
        </row>
        <row r="8458">
          <cell r="C8458">
            <v>0</v>
          </cell>
          <cell r="E8458">
            <v>0</v>
          </cell>
        </row>
        <row r="8459">
          <cell r="C8459">
            <v>0</v>
          </cell>
          <cell r="E8459">
            <v>0</v>
          </cell>
        </row>
        <row r="8460">
          <cell r="C8460">
            <v>0</v>
          </cell>
          <cell r="E8460">
            <v>0</v>
          </cell>
        </row>
        <row r="8461">
          <cell r="C8461">
            <v>0</v>
          </cell>
          <cell r="E8461">
            <v>0</v>
          </cell>
        </row>
        <row r="8462">
          <cell r="C8462">
            <v>0</v>
          </cell>
          <cell r="E8462">
            <v>0</v>
          </cell>
        </row>
        <row r="8463">
          <cell r="C8463">
            <v>0</v>
          </cell>
          <cell r="E8463">
            <v>0</v>
          </cell>
        </row>
        <row r="8464">
          <cell r="C8464">
            <v>0</v>
          </cell>
          <cell r="E8464">
            <v>0</v>
          </cell>
        </row>
        <row r="8465">
          <cell r="C8465">
            <v>0</v>
          </cell>
          <cell r="E8465">
            <v>0</v>
          </cell>
        </row>
        <row r="8466">
          <cell r="C8466">
            <v>0</v>
          </cell>
          <cell r="E8466">
            <v>0</v>
          </cell>
        </row>
        <row r="8467">
          <cell r="C8467">
            <v>0</v>
          </cell>
          <cell r="E8467">
            <v>0</v>
          </cell>
        </row>
        <row r="8468">
          <cell r="C8468">
            <v>0</v>
          </cell>
          <cell r="E8468">
            <v>0</v>
          </cell>
        </row>
        <row r="8469">
          <cell r="C8469">
            <v>0</v>
          </cell>
          <cell r="E8469">
            <v>0</v>
          </cell>
        </row>
        <row r="8470">
          <cell r="C8470">
            <v>0</v>
          </cell>
          <cell r="E8470">
            <v>0</v>
          </cell>
        </row>
        <row r="8471">
          <cell r="C8471">
            <v>0</v>
          </cell>
          <cell r="E8471">
            <v>0</v>
          </cell>
        </row>
        <row r="8472">
          <cell r="C8472">
            <v>0</v>
          </cell>
          <cell r="E8472">
            <v>0</v>
          </cell>
        </row>
        <row r="8473">
          <cell r="C8473">
            <v>0</v>
          </cell>
          <cell r="E8473">
            <v>0</v>
          </cell>
        </row>
        <row r="8474">
          <cell r="C8474">
            <v>0</v>
          </cell>
          <cell r="E8474">
            <v>0</v>
          </cell>
        </row>
        <row r="8475">
          <cell r="C8475">
            <v>0</v>
          </cell>
          <cell r="E8475">
            <v>0</v>
          </cell>
        </row>
        <row r="8476">
          <cell r="C8476">
            <v>0</v>
          </cell>
          <cell r="E8476">
            <v>0</v>
          </cell>
        </row>
        <row r="8477">
          <cell r="C8477">
            <v>0</v>
          </cell>
          <cell r="E8477">
            <v>0</v>
          </cell>
        </row>
        <row r="8478">
          <cell r="C8478">
            <v>0</v>
          </cell>
          <cell r="E8478">
            <v>0</v>
          </cell>
        </row>
        <row r="8479">
          <cell r="C8479">
            <v>0</v>
          </cell>
          <cell r="E8479">
            <v>0</v>
          </cell>
        </row>
        <row r="8480">
          <cell r="C8480">
            <v>0</v>
          </cell>
          <cell r="E8480">
            <v>0</v>
          </cell>
        </row>
        <row r="8481">
          <cell r="C8481">
            <v>0</v>
          </cell>
          <cell r="E8481">
            <v>0</v>
          </cell>
        </row>
        <row r="8482">
          <cell r="C8482">
            <v>0</v>
          </cell>
          <cell r="E8482">
            <v>0</v>
          </cell>
        </row>
        <row r="8483">
          <cell r="C8483">
            <v>0</v>
          </cell>
          <cell r="E8483">
            <v>0</v>
          </cell>
        </row>
        <row r="8484">
          <cell r="C8484">
            <v>0</v>
          </cell>
          <cell r="E8484">
            <v>0</v>
          </cell>
        </row>
        <row r="8485">
          <cell r="C8485">
            <v>0</v>
          </cell>
          <cell r="E8485">
            <v>0</v>
          </cell>
        </row>
        <row r="8486">
          <cell r="C8486">
            <v>0</v>
          </cell>
          <cell r="E8486">
            <v>0</v>
          </cell>
        </row>
        <row r="8487">
          <cell r="C8487">
            <v>0</v>
          </cell>
          <cell r="E8487">
            <v>0</v>
          </cell>
        </row>
        <row r="8488">
          <cell r="C8488">
            <v>0</v>
          </cell>
          <cell r="E8488">
            <v>0</v>
          </cell>
        </row>
        <row r="8489">
          <cell r="C8489">
            <v>0</v>
          </cell>
          <cell r="E8489">
            <v>0</v>
          </cell>
        </row>
        <row r="8490">
          <cell r="C8490">
            <v>0</v>
          </cell>
          <cell r="E8490">
            <v>0</v>
          </cell>
        </row>
        <row r="8491">
          <cell r="C8491">
            <v>0</v>
          </cell>
          <cell r="E8491">
            <v>0</v>
          </cell>
        </row>
        <row r="8492">
          <cell r="C8492">
            <v>0</v>
          </cell>
          <cell r="E8492">
            <v>0</v>
          </cell>
        </row>
        <row r="8493">
          <cell r="C8493">
            <v>0</v>
          </cell>
          <cell r="E8493">
            <v>0</v>
          </cell>
        </row>
        <row r="8494">
          <cell r="C8494">
            <v>0</v>
          </cell>
          <cell r="E8494">
            <v>0</v>
          </cell>
        </row>
        <row r="8495">
          <cell r="C8495">
            <v>0</v>
          </cell>
          <cell r="E8495">
            <v>0</v>
          </cell>
        </row>
        <row r="8496">
          <cell r="C8496">
            <v>0</v>
          </cell>
          <cell r="E8496">
            <v>0</v>
          </cell>
        </row>
        <row r="8497">
          <cell r="C8497">
            <v>0</v>
          </cell>
          <cell r="E8497">
            <v>0</v>
          </cell>
        </row>
        <row r="8498">
          <cell r="C8498">
            <v>0</v>
          </cell>
          <cell r="E8498">
            <v>0</v>
          </cell>
        </row>
        <row r="8499">
          <cell r="C8499">
            <v>0</v>
          </cell>
          <cell r="E8499">
            <v>0</v>
          </cell>
        </row>
        <row r="8500">
          <cell r="C8500">
            <v>0</v>
          </cell>
          <cell r="E8500">
            <v>0</v>
          </cell>
        </row>
        <row r="8501">
          <cell r="C8501">
            <v>0</v>
          </cell>
          <cell r="E8501">
            <v>0</v>
          </cell>
        </row>
        <row r="8502">
          <cell r="C8502">
            <v>0</v>
          </cell>
          <cell r="E8502">
            <v>0</v>
          </cell>
        </row>
        <row r="8503">
          <cell r="C8503">
            <v>0</v>
          </cell>
          <cell r="E8503">
            <v>0</v>
          </cell>
        </row>
        <row r="8504">
          <cell r="C8504">
            <v>0</v>
          </cell>
          <cell r="E8504">
            <v>0</v>
          </cell>
        </row>
        <row r="8505">
          <cell r="C8505">
            <v>0</v>
          </cell>
          <cell r="E8505">
            <v>0</v>
          </cell>
        </row>
        <row r="8506">
          <cell r="C8506">
            <v>0</v>
          </cell>
          <cell r="E8506">
            <v>0</v>
          </cell>
        </row>
        <row r="8507">
          <cell r="C8507">
            <v>0</v>
          </cell>
          <cell r="E8507">
            <v>0</v>
          </cell>
        </row>
        <row r="8508">
          <cell r="C8508">
            <v>0</v>
          </cell>
          <cell r="E8508">
            <v>0</v>
          </cell>
        </row>
        <row r="8509">
          <cell r="C8509">
            <v>0</v>
          </cell>
          <cell r="E8509">
            <v>0</v>
          </cell>
        </row>
        <row r="8510">
          <cell r="C8510">
            <v>0</v>
          </cell>
          <cell r="E8510">
            <v>0</v>
          </cell>
        </row>
        <row r="8511">
          <cell r="C8511">
            <v>0</v>
          </cell>
          <cell r="E8511">
            <v>0</v>
          </cell>
        </row>
        <row r="8512">
          <cell r="C8512">
            <v>0</v>
          </cell>
          <cell r="E8512">
            <v>0</v>
          </cell>
        </row>
        <row r="8513">
          <cell r="C8513">
            <v>0</v>
          </cell>
          <cell r="E8513">
            <v>0</v>
          </cell>
        </row>
        <row r="8514">
          <cell r="C8514">
            <v>0</v>
          </cell>
          <cell r="E8514">
            <v>0</v>
          </cell>
        </row>
        <row r="8515">
          <cell r="C8515">
            <v>0</v>
          </cell>
          <cell r="E8515">
            <v>0</v>
          </cell>
        </row>
        <row r="8516">
          <cell r="C8516">
            <v>0</v>
          </cell>
          <cell r="E8516">
            <v>0</v>
          </cell>
        </row>
        <row r="8517">
          <cell r="C8517">
            <v>0</v>
          </cell>
          <cell r="E8517">
            <v>0</v>
          </cell>
        </row>
        <row r="8518">
          <cell r="C8518">
            <v>0</v>
          </cell>
          <cell r="E8518">
            <v>0</v>
          </cell>
        </row>
        <row r="8519">
          <cell r="C8519">
            <v>0</v>
          </cell>
          <cell r="E8519">
            <v>0</v>
          </cell>
        </row>
        <row r="8520">
          <cell r="C8520">
            <v>0</v>
          </cell>
          <cell r="E8520">
            <v>0</v>
          </cell>
        </row>
        <row r="8521">
          <cell r="C8521">
            <v>0</v>
          </cell>
          <cell r="E8521">
            <v>0</v>
          </cell>
        </row>
        <row r="8522">
          <cell r="C8522">
            <v>0</v>
          </cell>
          <cell r="E8522">
            <v>0</v>
          </cell>
        </row>
        <row r="8523">
          <cell r="C8523">
            <v>0</v>
          </cell>
          <cell r="E8523">
            <v>0</v>
          </cell>
        </row>
        <row r="8524">
          <cell r="C8524">
            <v>0</v>
          </cell>
          <cell r="E8524">
            <v>0</v>
          </cell>
        </row>
        <row r="8525">
          <cell r="C8525">
            <v>0</v>
          </cell>
          <cell r="E8525">
            <v>0</v>
          </cell>
        </row>
        <row r="8526">
          <cell r="C8526">
            <v>0</v>
          </cell>
          <cell r="E8526">
            <v>0</v>
          </cell>
        </row>
        <row r="8527">
          <cell r="C8527">
            <v>0</v>
          </cell>
          <cell r="E8527">
            <v>0</v>
          </cell>
        </row>
        <row r="8528">
          <cell r="C8528">
            <v>0</v>
          </cell>
          <cell r="E8528">
            <v>0</v>
          </cell>
        </row>
        <row r="8529">
          <cell r="C8529">
            <v>0</v>
          </cell>
          <cell r="E8529">
            <v>0</v>
          </cell>
        </row>
        <row r="8530">
          <cell r="C8530">
            <v>0</v>
          </cell>
          <cell r="E8530">
            <v>0</v>
          </cell>
        </row>
        <row r="8531">
          <cell r="C8531">
            <v>0</v>
          </cell>
          <cell r="E8531">
            <v>0</v>
          </cell>
        </row>
        <row r="8532">
          <cell r="C8532">
            <v>0</v>
          </cell>
          <cell r="E8532">
            <v>0</v>
          </cell>
        </row>
        <row r="8533">
          <cell r="C8533">
            <v>0</v>
          </cell>
          <cell r="E8533">
            <v>0</v>
          </cell>
        </row>
        <row r="8534">
          <cell r="C8534">
            <v>0</v>
          </cell>
          <cell r="E8534">
            <v>0</v>
          </cell>
        </row>
        <row r="8535">
          <cell r="C8535">
            <v>0</v>
          </cell>
          <cell r="E8535">
            <v>0</v>
          </cell>
        </row>
        <row r="8536">
          <cell r="C8536">
            <v>0</v>
          </cell>
          <cell r="E8536">
            <v>0</v>
          </cell>
        </row>
        <row r="8537">
          <cell r="C8537">
            <v>0</v>
          </cell>
          <cell r="E8537">
            <v>0</v>
          </cell>
        </row>
        <row r="8538">
          <cell r="C8538">
            <v>0</v>
          </cell>
          <cell r="E8538">
            <v>0</v>
          </cell>
        </row>
        <row r="8539">
          <cell r="C8539">
            <v>0</v>
          </cell>
          <cell r="E8539">
            <v>0</v>
          </cell>
        </row>
        <row r="8540">
          <cell r="C8540">
            <v>0</v>
          </cell>
          <cell r="E8540">
            <v>0</v>
          </cell>
        </row>
        <row r="8541">
          <cell r="C8541">
            <v>0</v>
          </cell>
          <cell r="E8541">
            <v>0</v>
          </cell>
        </row>
        <row r="8542">
          <cell r="C8542">
            <v>0</v>
          </cell>
          <cell r="E8542">
            <v>0</v>
          </cell>
        </row>
        <row r="8543">
          <cell r="C8543">
            <v>0</v>
          </cell>
          <cell r="E8543">
            <v>0</v>
          </cell>
        </row>
        <row r="8544">
          <cell r="C8544">
            <v>0</v>
          </cell>
          <cell r="E8544">
            <v>0</v>
          </cell>
        </row>
        <row r="8545">
          <cell r="C8545">
            <v>0</v>
          </cell>
          <cell r="E8545">
            <v>0</v>
          </cell>
        </row>
        <row r="8546">
          <cell r="C8546">
            <v>0</v>
          </cell>
          <cell r="E8546">
            <v>0</v>
          </cell>
        </row>
        <row r="8547">
          <cell r="C8547">
            <v>0</v>
          </cell>
          <cell r="E8547">
            <v>0</v>
          </cell>
        </row>
        <row r="8548">
          <cell r="C8548">
            <v>0</v>
          </cell>
          <cell r="E8548">
            <v>0</v>
          </cell>
        </row>
        <row r="8549">
          <cell r="C8549">
            <v>0</v>
          </cell>
          <cell r="E8549">
            <v>0</v>
          </cell>
        </row>
        <row r="8550">
          <cell r="C8550">
            <v>0</v>
          </cell>
          <cell r="E8550">
            <v>0</v>
          </cell>
        </row>
        <row r="8551">
          <cell r="C8551">
            <v>0</v>
          </cell>
          <cell r="E8551">
            <v>0</v>
          </cell>
        </row>
        <row r="8552">
          <cell r="C8552">
            <v>0</v>
          </cell>
          <cell r="E8552">
            <v>0</v>
          </cell>
        </row>
        <row r="8553">
          <cell r="C8553">
            <v>0</v>
          </cell>
          <cell r="E8553">
            <v>0</v>
          </cell>
        </row>
        <row r="8554">
          <cell r="C8554">
            <v>0</v>
          </cell>
          <cell r="E8554">
            <v>0</v>
          </cell>
        </row>
        <row r="8555">
          <cell r="C8555">
            <v>0</v>
          </cell>
          <cell r="E8555">
            <v>0</v>
          </cell>
        </row>
        <row r="8556">
          <cell r="C8556">
            <v>0</v>
          </cell>
          <cell r="E8556">
            <v>0</v>
          </cell>
        </row>
        <row r="8557">
          <cell r="C8557">
            <v>0</v>
          </cell>
          <cell r="E8557">
            <v>0</v>
          </cell>
        </row>
        <row r="8558">
          <cell r="C8558">
            <v>0</v>
          </cell>
          <cell r="E8558">
            <v>0</v>
          </cell>
        </row>
        <row r="8559">
          <cell r="C8559">
            <v>0</v>
          </cell>
          <cell r="E8559">
            <v>0</v>
          </cell>
        </row>
        <row r="8560">
          <cell r="C8560">
            <v>0</v>
          </cell>
          <cell r="E8560">
            <v>0</v>
          </cell>
        </row>
        <row r="8561">
          <cell r="C8561">
            <v>0</v>
          </cell>
          <cell r="E8561">
            <v>0</v>
          </cell>
        </row>
        <row r="8562">
          <cell r="C8562">
            <v>0</v>
          </cell>
          <cell r="E8562">
            <v>0</v>
          </cell>
        </row>
        <row r="8563">
          <cell r="C8563">
            <v>0</v>
          </cell>
          <cell r="E8563">
            <v>0</v>
          </cell>
        </row>
        <row r="8564">
          <cell r="C8564">
            <v>0</v>
          </cell>
          <cell r="E8564">
            <v>0</v>
          </cell>
        </row>
        <row r="8565">
          <cell r="C8565">
            <v>0</v>
          </cell>
          <cell r="E8565">
            <v>0</v>
          </cell>
        </row>
        <row r="8566">
          <cell r="C8566">
            <v>0</v>
          </cell>
          <cell r="E8566">
            <v>0</v>
          </cell>
        </row>
        <row r="8567">
          <cell r="C8567">
            <v>0</v>
          </cell>
          <cell r="E8567">
            <v>0</v>
          </cell>
        </row>
        <row r="8568">
          <cell r="C8568">
            <v>0</v>
          </cell>
          <cell r="E8568">
            <v>0</v>
          </cell>
        </row>
        <row r="8569">
          <cell r="C8569">
            <v>0</v>
          </cell>
          <cell r="E8569">
            <v>0</v>
          </cell>
        </row>
        <row r="8570">
          <cell r="C8570">
            <v>0</v>
          </cell>
          <cell r="E8570">
            <v>0</v>
          </cell>
        </row>
        <row r="8571">
          <cell r="C8571">
            <v>0</v>
          </cell>
          <cell r="E8571">
            <v>0</v>
          </cell>
        </row>
        <row r="8572">
          <cell r="C8572">
            <v>0</v>
          </cell>
          <cell r="E8572">
            <v>0</v>
          </cell>
        </row>
        <row r="8573">
          <cell r="C8573">
            <v>0</v>
          </cell>
          <cell r="E8573">
            <v>0</v>
          </cell>
        </row>
        <row r="8574">
          <cell r="C8574">
            <v>0</v>
          </cell>
          <cell r="E8574">
            <v>0</v>
          </cell>
        </row>
        <row r="8575">
          <cell r="C8575">
            <v>0</v>
          </cell>
          <cell r="E8575">
            <v>0</v>
          </cell>
        </row>
        <row r="8576">
          <cell r="C8576">
            <v>0</v>
          </cell>
          <cell r="E8576">
            <v>0</v>
          </cell>
        </row>
        <row r="8577">
          <cell r="C8577">
            <v>0</v>
          </cell>
          <cell r="E8577">
            <v>0</v>
          </cell>
        </row>
        <row r="8578">
          <cell r="C8578">
            <v>0</v>
          </cell>
          <cell r="E8578">
            <v>0</v>
          </cell>
        </row>
        <row r="8579">
          <cell r="C8579">
            <v>0</v>
          </cell>
          <cell r="E8579">
            <v>0</v>
          </cell>
        </row>
        <row r="8580">
          <cell r="C8580">
            <v>0</v>
          </cell>
          <cell r="E8580">
            <v>0</v>
          </cell>
        </row>
        <row r="8581">
          <cell r="C8581">
            <v>0</v>
          </cell>
          <cell r="E8581">
            <v>0</v>
          </cell>
        </row>
        <row r="8582">
          <cell r="C8582">
            <v>0</v>
          </cell>
          <cell r="E8582">
            <v>0</v>
          </cell>
        </row>
        <row r="8583">
          <cell r="C8583">
            <v>0</v>
          </cell>
          <cell r="E8583">
            <v>0</v>
          </cell>
        </row>
        <row r="8584">
          <cell r="C8584">
            <v>0</v>
          </cell>
          <cell r="E8584">
            <v>0</v>
          </cell>
        </row>
        <row r="8585">
          <cell r="C8585">
            <v>0</v>
          </cell>
          <cell r="E8585">
            <v>0</v>
          </cell>
        </row>
        <row r="8586">
          <cell r="C8586">
            <v>0</v>
          </cell>
          <cell r="E8586">
            <v>0</v>
          </cell>
        </row>
        <row r="8587">
          <cell r="C8587">
            <v>0</v>
          </cell>
          <cell r="E8587">
            <v>0</v>
          </cell>
        </row>
        <row r="8588">
          <cell r="C8588">
            <v>0</v>
          </cell>
          <cell r="E8588">
            <v>0</v>
          </cell>
        </row>
        <row r="8589">
          <cell r="C8589">
            <v>0</v>
          </cell>
          <cell r="E8589">
            <v>0</v>
          </cell>
        </row>
        <row r="8590">
          <cell r="C8590">
            <v>0</v>
          </cell>
          <cell r="E8590">
            <v>0</v>
          </cell>
        </row>
        <row r="8591">
          <cell r="C8591">
            <v>0</v>
          </cell>
          <cell r="E8591">
            <v>0</v>
          </cell>
        </row>
        <row r="8592">
          <cell r="C8592">
            <v>0</v>
          </cell>
          <cell r="E8592">
            <v>0</v>
          </cell>
        </row>
        <row r="8593">
          <cell r="C8593">
            <v>0</v>
          </cell>
          <cell r="E8593">
            <v>0</v>
          </cell>
        </row>
        <row r="8594">
          <cell r="C8594">
            <v>0</v>
          </cell>
          <cell r="E8594">
            <v>0</v>
          </cell>
        </row>
        <row r="8595">
          <cell r="C8595">
            <v>0</v>
          </cell>
          <cell r="E8595">
            <v>0</v>
          </cell>
        </row>
        <row r="8596">
          <cell r="C8596">
            <v>0</v>
          </cell>
          <cell r="E8596">
            <v>0</v>
          </cell>
        </row>
        <row r="8597">
          <cell r="C8597">
            <v>0</v>
          </cell>
          <cell r="E8597">
            <v>0</v>
          </cell>
        </row>
        <row r="8598">
          <cell r="C8598">
            <v>0</v>
          </cell>
          <cell r="E8598">
            <v>0</v>
          </cell>
        </row>
        <row r="8599">
          <cell r="C8599">
            <v>0</v>
          </cell>
          <cell r="E8599">
            <v>0</v>
          </cell>
        </row>
        <row r="8600">
          <cell r="C8600">
            <v>0</v>
          </cell>
          <cell r="E8600">
            <v>0</v>
          </cell>
        </row>
        <row r="8601">
          <cell r="C8601">
            <v>0</v>
          </cell>
          <cell r="E8601">
            <v>0</v>
          </cell>
        </row>
        <row r="8602">
          <cell r="C8602">
            <v>0</v>
          </cell>
          <cell r="E8602">
            <v>0</v>
          </cell>
        </row>
        <row r="8603">
          <cell r="C8603">
            <v>0</v>
          </cell>
          <cell r="E8603">
            <v>0</v>
          </cell>
        </row>
        <row r="8604">
          <cell r="C8604">
            <v>0</v>
          </cell>
          <cell r="E8604">
            <v>0</v>
          </cell>
        </row>
        <row r="8605">
          <cell r="C8605">
            <v>0</v>
          </cell>
          <cell r="E8605">
            <v>0</v>
          </cell>
        </row>
        <row r="8606">
          <cell r="C8606">
            <v>0</v>
          </cell>
          <cell r="E8606">
            <v>0</v>
          </cell>
        </row>
        <row r="8607">
          <cell r="C8607">
            <v>0</v>
          </cell>
          <cell r="E8607">
            <v>0</v>
          </cell>
        </row>
        <row r="8608">
          <cell r="C8608">
            <v>0</v>
          </cell>
          <cell r="E8608">
            <v>0</v>
          </cell>
        </row>
        <row r="8609">
          <cell r="C8609">
            <v>0</v>
          </cell>
          <cell r="E8609">
            <v>0</v>
          </cell>
        </row>
        <row r="8610">
          <cell r="C8610">
            <v>0</v>
          </cell>
          <cell r="E8610">
            <v>0</v>
          </cell>
        </row>
        <row r="8611">
          <cell r="C8611">
            <v>0</v>
          </cell>
          <cell r="E8611">
            <v>0</v>
          </cell>
        </row>
        <row r="8612">
          <cell r="C8612">
            <v>0</v>
          </cell>
          <cell r="E8612">
            <v>0</v>
          </cell>
        </row>
        <row r="8613">
          <cell r="C8613">
            <v>0</v>
          </cell>
          <cell r="E8613">
            <v>0</v>
          </cell>
        </row>
        <row r="8614">
          <cell r="C8614">
            <v>0</v>
          </cell>
          <cell r="E8614">
            <v>0</v>
          </cell>
        </row>
        <row r="8615">
          <cell r="C8615">
            <v>0</v>
          </cell>
          <cell r="E8615">
            <v>0</v>
          </cell>
        </row>
        <row r="8616">
          <cell r="C8616">
            <v>0</v>
          </cell>
          <cell r="E8616">
            <v>0</v>
          </cell>
        </row>
        <row r="8617">
          <cell r="C8617">
            <v>0</v>
          </cell>
          <cell r="E8617">
            <v>0</v>
          </cell>
        </row>
        <row r="8618">
          <cell r="C8618">
            <v>0</v>
          </cell>
          <cell r="E8618">
            <v>0</v>
          </cell>
        </row>
        <row r="8619">
          <cell r="C8619">
            <v>0</v>
          </cell>
          <cell r="E8619">
            <v>0</v>
          </cell>
        </row>
        <row r="8620">
          <cell r="C8620">
            <v>0</v>
          </cell>
          <cell r="E8620">
            <v>0</v>
          </cell>
        </row>
        <row r="8621">
          <cell r="C8621">
            <v>0</v>
          </cell>
          <cell r="E8621">
            <v>0</v>
          </cell>
        </row>
        <row r="8622">
          <cell r="C8622">
            <v>0</v>
          </cell>
          <cell r="E8622">
            <v>0</v>
          </cell>
        </row>
        <row r="8623">
          <cell r="C8623">
            <v>0</v>
          </cell>
          <cell r="E8623">
            <v>0</v>
          </cell>
        </row>
        <row r="8624">
          <cell r="C8624">
            <v>0</v>
          </cell>
          <cell r="E8624">
            <v>0</v>
          </cell>
        </row>
        <row r="8625">
          <cell r="C8625">
            <v>0</v>
          </cell>
          <cell r="E8625">
            <v>0</v>
          </cell>
        </row>
        <row r="8626">
          <cell r="C8626">
            <v>0</v>
          </cell>
          <cell r="E8626">
            <v>0</v>
          </cell>
        </row>
        <row r="8627">
          <cell r="C8627">
            <v>0</v>
          </cell>
          <cell r="E8627">
            <v>0</v>
          </cell>
        </row>
        <row r="8628">
          <cell r="C8628">
            <v>0</v>
          </cell>
          <cell r="E8628">
            <v>0</v>
          </cell>
        </row>
        <row r="8629">
          <cell r="C8629">
            <v>0</v>
          </cell>
          <cell r="E8629">
            <v>0</v>
          </cell>
        </row>
        <row r="8630">
          <cell r="C8630">
            <v>0</v>
          </cell>
          <cell r="E8630">
            <v>0</v>
          </cell>
        </row>
        <row r="8631">
          <cell r="C8631">
            <v>0</v>
          </cell>
          <cell r="E8631">
            <v>0</v>
          </cell>
        </row>
        <row r="8632">
          <cell r="C8632">
            <v>0</v>
          </cell>
          <cell r="E8632">
            <v>0</v>
          </cell>
        </row>
        <row r="8633">
          <cell r="C8633">
            <v>0</v>
          </cell>
          <cell r="E8633">
            <v>0</v>
          </cell>
        </row>
        <row r="8634">
          <cell r="C8634">
            <v>0</v>
          </cell>
          <cell r="E8634">
            <v>0</v>
          </cell>
        </row>
        <row r="8635">
          <cell r="C8635">
            <v>0</v>
          </cell>
          <cell r="E8635">
            <v>0</v>
          </cell>
        </row>
        <row r="8636">
          <cell r="C8636">
            <v>0</v>
          </cell>
          <cell r="E8636">
            <v>0</v>
          </cell>
        </row>
        <row r="8637">
          <cell r="C8637">
            <v>0</v>
          </cell>
          <cell r="E8637">
            <v>0</v>
          </cell>
        </row>
        <row r="8638">
          <cell r="C8638">
            <v>0</v>
          </cell>
          <cell r="E8638">
            <v>0</v>
          </cell>
        </row>
        <row r="8639">
          <cell r="C8639">
            <v>0</v>
          </cell>
          <cell r="E8639">
            <v>0</v>
          </cell>
        </row>
        <row r="8640">
          <cell r="C8640">
            <v>0</v>
          </cell>
          <cell r="E8640">
            <v>0</v>
          </cell>
        </row>
        <row r="8641">
          <cell r="C8641">
            <v>0</v>
          </cell>
          <cell r="E8641">
            <v>0</v>
          </cell>
        </row>
        <row r="8642">
          <cell r="C8642">
            <v>0</v>
          </cell>
          <cell r="E8642">
            <v>0</v>
          </cell>
        </row>
        <row r="8643">
          <cell r="C8643">
            <v>0</v>
          </cell>
          <cell r="E8643">
            <v>0</v>
          </cell>
        </row>
        <row r="8644">
          <cell r="C8644">
            <v>0</v>
          </cell>
          <cell r="E8644">
            <v>0</v>
          </cell>
        </row>
        <row r="8645">
          <cell r="C8645">
            <v>0</v>
          </cell>
          <cell r="E8645">
            <v>0</v>
          </cell>
        </row>
        <row r="8646">
          <cell r="C8646">
            <v>0</v>
          </cell>
          <cell r="E8646">
            <v>0</v>
          </cell>
        </row>
        <row r="8647">
          <cell r="C8647">
            <v>0</v>
          </cell>
          <cell r="E8647">
            <v>0</v>
          </cell>
        </row>
        <row r="8648">
          <cell r="C8648">
            <v>0</v>
          </cell>
          <cell r="E8648">
            <v>0</v>
          </cell>
        </row>
        <row r="8649">
          <cell r="C8649">
            <v>0</v>
          </cell>
          <cell r="E8649">
            <v>0</v>
          </cell>
        </row>
        <row r="8650">
          <cell r="C8650">
            <v>0</v>
          </cell>
          <cell r="E8650">
            <v>0</v>
          </cell>
        </row>
        <row r="8651">
          <cell r="C8651">
            <v>0</v>
          </cell>
          <cell r="E8651">
            <v>0</v>
          </cell>
        </row>
        <row r="8652">
          <cell r="C8652">
            <v>0</v>
          </cell>
          <cell r="E8652">
            <v>0</v>
          </cell>
        </row>
        <row r="8653">
          <cell r="C8653">
            <v>0</v>
          </cell>
          <cell r="E8653">
            <v>0</v>
          </cell>
        </row>
        <row r="8654">
          <cell r="C8654">
            <v>0</v>
          </cell>
          <cell r="E8654">
            <v>0</v>
          </cell>
        </row>
        <row r="8655">
          <cell r="C8655">
            <v>0</v>
          </cell>
          <cell r="E8655">
            <v>0</v>
          </cell>
        </row>
        <row r="8656">
          <cell r="C8656">
            <v>0</v>
          </cell>
          <cell r="E8656">
            <v>0</v>
          </cell>
        </row>
        <row r="8657">
          <cell r="C8657">
            <v>0</v>
          </cell>
          <cell r="E8657">
            <v>0</v>
          </cell>
        </row>
        <row r="8658">
          <cell r="C8658">
            <v>0</v>
          </cell>
          <cell r="E8658">
            <v>0</v>
          </cell>
        </row>
        <row r="8659">
          <cell r="C8659">
            <v>0</v>
          </cell>
          <cell r="E8659">
            <v>0</v>
          </cell>
        </row>
        <row r="8660">
          <cell r="C8660">
            <v>0</v>
          </cell>
          <cell r="E8660">
            <v>0</v>
          </cell>
        </row>
        <row r="8661">
          <cell r="C8661">
            <v>0</v>
          </cell>
          <cell r="E8661">
            <v>0</v>
          </cell>
        </row>
        <row r="8662">
          <cell r="C8662">
            <v>0</v>
          </cell>
          <cell r="E8662">
            <v>0</v>
          </cell>
        </row>
        <row r="8663">
          <cell r="C8663">
            <v>0</v>
          </cell>
          <cell r="E8663">
            <v>0</v>
          </cell>
        </row>
        <row r="8664">
          <cell r="C8664">
            <v>0</v>
          </cell>
          <cell r="E8664">
            <v>0</v>
          </cell>
        </row>
        <row r="8665">
          <cell r="C8665">
            <v>0</v>
          </cell>
          <cell r="E8665">
            <v>0</v>
          </cell>
        </row>
        <row r="8666">
          <cell r="C8666">
            <v>0</v>
          </cell>
          <cell r="E8666">
            <v>0</v>
          </cell>
        </row>
        <row r="8667">
          <cell r="C8667">
            <v>0</v>
          </cell>
          <cell r="E8667">
            <v>0</v>
          </cell>
        </row>
        <row r="8668">
          <cell r="C8668">
            <v>0</v>
          </cell>
          <cell r="E8668">
            <v>0</v>
          </cell>
        </row>
        <row r="8669">
          <cell r="C8669">
            <v>0</v>
          </cell>
          <cell r="E8669">
            <v>0</v>
          </cell>
        </row>
        <row r="8670">
          <cell r="C8670">
            <v>0</v>
          </cell>
          <cell r="E8670">
            <v>0</v>
          </cell>
        </row>
        <row r="8671">
          <cell r="C8671">
            <v>0</v>
          </cell>
          <cell r="E8671">
            <v>0</v>
          </cell>
        </row>
        <row r="8672">
          <cell r="C8672">
            <v>0</v>
          </cell>
          <cell r="E8672">
            <v>0</v>
          </cell>
        </row>
        <row r="8673">
          <cell r="C8673">
            <v>0</v>
          </cell>
          <cell r="E8673">
            <v>0</v>
          </cell>
        </row>
        <row r="8674">
          <cell r="C8674">
            <v>0</v>
          </cell>
          <cell r="E8674">
            <v>0</v>
          </cell>
        </row>
        <row r="8675">
          <cell r="C8675">
            <v>0</v>
          </cell>
          <cell r="E8675">
            <v>0</v>
          </cell>
        </row>
        <row r="8676">
          <cell r="C8676">
            <v>0</v>
          </cell>
          <cell r="E8676">
            <v>0</v>
          </cell>
        </row>
        <row r="8677">
          <cell r="C8677">
            <v>0</v>
          </cell>
          <cell r="E8677">
            <v>0</v>
          </cell>
        </row>
        <row r="8678">
          <cell r="C8678">
            <v>0</v>
          </cell>
          <cell r="E8678">
            <v>0</v>
          </cell>
        </row>
        <row r="8679">
          <cell r="C8679">
            <v>0</v>
          </cell>
          <cell r="E8679">
            <v>0</v>
          </cell>
        </row>
        <row r="8680">
          <cell r="C8680">
            <v>0</v>
          </cell>
          <cell r="E8680">
            <v>0</v>
          </cell>
        </row>
        <row r="8681">
          <cell r="C8681">
            <v>0</v>
          </cell>
          <cell r="E8681">
            <v>0</v>
          </cell>
        </row>
        <row r="8682">
          <cell r="C8682">
            <v>0</v>
          </cell>
          <cell r="E8682">
            <v>0</v>
          </cell>
        </row>
        <row r="8683">
          <cell r="C8683">
            <v>0</v>
          </cell>
          <cell r="E8683">
            <v>0</v>
          </cell>
        </row>
        <row r="8684">
          <cell r="C8684">
            <v>0</v>
          </cell>
          <cell r="E8684">
            <v>0</v>
          </cell>
        </row>
        <row r="8685">
          <cell r="C8685">
            <v>0</v>
          </cell>
          <cell r="E8685">
            <v>0</v>
          </cell>
        </row>
        <row r="8686">
          <cell r="C8686">
            <v>0</v>
          </cell>
          <cell r="E8686">
            <v>0</v>
          </cell>
        </row>
        <row r="8687">
          <cell r="C8687">
            <v>0</v>
          </cell>
          <cell r="E8687">
            <v>0</v>
          </cell>
        </row>
        <row r="8688">
          <cell r="C8688">
            <v>0</v>
          </cell>
          <cell r="E8688">
            <v>0</v>
          </cell>
        </row>
        <row r="8689">
          <cell r="C8689">
            <v>0</v>
          </cell>
          <cell r="E8689">
            <v>0</v>
          </cell>
        </row>
        <row r="8690">
          <cell r="C8690">
            <v>0</v>
          </cell>
          <cell r="E8690">
            <v>0</v>
          </cell>
        </row>
        <row r="8691">
          <cell r="C8691">
            <v>0</v>
          </cell>
          <cell r="E8691">
            <v>0</v>
          </cell>
        </row>
        <row r="8692">
          <cell r="C8692">
            <v>0</v>
          </cell>
          <cell r="E8692">
            <v>0</v>
          </cell>
        </row>
        <row r="8693">
          <cell r="C8693">
            <v>0</v>
          </cell>
          <cell r="E8693">
            <v>0</v>
          </cell>
        </row>
        <row r="8694">
          <cell r="C8694">
            <v>0</v>
          </cell>
          <cell r="E8694">
            <v>0</v>
          </cell>
        </row>
        <row r="8695">
          <cell r="C8695">
            <v>0</v>
          </cell>
          <cell r="E8695">
            <v>0</v>
          </cell>
        </row>
        <row r="8696">
          <cell r="C8696">
            <v>0</v>
          </cell>
          <cell r="E8696">
            <v>0</v>
          </cell>
        </row>
        <row r="8697">
          <cell r="C8697">
            <v>0</v>
          </cell>
          <cell r="E8697">
            <v>0</v>
          </cell>
        </row>
        <row r="8698">
          <cell r="C8698">
            <v>0</v>
          </cell>
          <cell r="E8698">
            <v>0</v>
          </cell>
        </row>
        <row r="8699">
          <cell r="C8699">
            <v>0</v>
          </cell>
          <cell r="E8699">
            <v>0</v>
          </cell>
        </row>
        <row r="8700">
          <cell r="C8700">
            <v>0</v>
          </cell>
          <cell r="E8700">
            <v>0</v>
          </cell>
        </row>
        <row r="8701">
          <cell r="C8701">
            <v>0</v>
          </cell>
          <cell r="E8701">
            <v>0</v>
          </cell>
        </row>
        <row r="8702">
          <cell r="C8702">
            <v>0</v>
          </cell>
          <cell r="E8702">
            <v>0</v>
          </cell>
        </row>
        <row r="8703">
          <cell r="C8703">
            <v>0</v>
          </cell>
          <cell r="E8703">
            <v>0</v>
          </cell>
        </row>
        <row r="8704">
          <cell r="C8704">
            <v>0</v>
          </cell>
          <cell r="E8704">
            <v>0</v>
          </cell>
        </row>
        <row r="8705">
          <cell r="C8705">
            <v>0</v>
          </cell>
          <cell r="E8705">
            <v>0</v>
          </cell>
        </row>
        <row r="8706">
          <cell r="C8706">
            <v>0</v>
          </cell>
          <cell r="E8706">
            <v>0</v>
          </cell>
        </row>
        <row r="8707">
          <cell r="C8707">
            <v>0</v>
          </cell>
          <cell r="E8707">
            <v>0</v>
          </cell>
        </row>
        <row r="8708">
          <cell r="C8708">
            <v>0</v>
          </cell>
          <cell r="E8708">
            <v>0</v>
          </cell>
        </row>
        <row r="8709">
          <cell r="C8709">
            <v>0</v>
          </cell>
          <cell r="E8709">
            <v>0</v>
          </cell>
        </row>
        <row r="8710">
          <cell r="C8710">
            <v>0</v>
          </cell>
          <cell r="E8710">
            <v>0</v>
          </cell>
        </row>
        <row r="8711">
          <cell r="C8711">
            <v>0</v>
          </cell>
          <cell r="E8711">
            <v>0</v>
          </cell>
        </row>
        <row r="8712">
          <cell r="C8712">
            <v>0</v>
          </cell>
          <cell r="E8712">
            <v>0</v>
          </cell>
        </row>
        <row r="8713">
          <cell r="C8713">
            <v>0</v>
          </cell>
          <cell r="E8713">
            <v>0</v>
          </cell>
        </row>
        <row r="8714">
          <cell r="C8714">
            <v>0</v>
          </cell>
          <cell r="E8714">
            <v>0</v>
          </cell>
        </row>
        <row r="8715">
          <cell r="C8715">
            <v>0</v>
          </cell>
          <cell r="E8715">
            <v>0</v>
          </cell>
        </row>
        <row r="8716">
          <cell r="C8716">
            <v>0</v>
          </cell>
          <cell r="E8716">
            <v>0</v>
          </cell>
        </row>
        <row r="8717">
          <cell r="C8717">
            <v>0</v>
          </cell>
          <cell r="E8717">
            <v>0</v>
          </cell>
        </row>
        <row r="8718">
          <cell r="C8718">
            <v>0</v>
          </cell>
          <cell r="E8718">
            <v>0</v>
          </cell>
        </row>
        <row r="8719">
          <cell r="C8719">
            <v>0</v>
          </cell>
          <cell r="E8719">
            <v>0</v>
          </cell>
        </row>
        <row r="8720">
          <cell r="C8720">
            <v>0</v>
          </cell>
          <cell r="E8720">
            <v>0</v>
          </cell>
        </row>
        <row r="8721">
          <cell r="C8721">
            <v>0</v>
          </cell>
          <cell r="E8721">
            <v>0</v>
          </cell>
        </row>
        <row r="8722">
          <cell r="C8722">
            <v>0</v>
          </cell>
          <cell r="E8722">
            <v>0</v>
          </cell>
        </row>
        <row r="8723">
          <cell r="C8723">
            <v>0</v>
          </cell>
          <cell r="E8723">
            <v>0</v>
          </cell>
        </row>
        <row r="8724">
          <cell r="C8724">
            <v>0</v>
          </cell>
          <cell r="E8724">
            <v>0</v>
          </cell>
        </row>
        <row r="8725">
          <cell r="C8725">
            <v>0</v>
          </cell>
          <cell r="E8725">
            <v>0</v>
          </cell>
        </row>
        <row r="8726">
          <cell r="C8726">
            <v>0</v>
          </cell>
          <cell r="E8726">
            <v>0</v>
          </cell>
        </row>
        <row r="8727">
          <cell r="C8727">
            <v>0</v>
          </cell>
          <cell r="E8727">
            <v>0</v>
          </cell>
        </row>
        <row r="8728">
          <cell r="C8728">
            <v>0</v>
          </cell>
          <cell r="E8728">
            <v>0</v>
          </cell>
        </row>
        <row r="8729">
          <cell r="C8729">
            <v>0</v>
          </cell>
          <cell r="E8729">
            <v>0</v>
          </cell>
        </row>
        <row r="8730">
          <cell r="C8730">
            <v>0</v>
          </cell>
          <cell r="E8730">
            <v>0</v>
          </cell>
        </row>
        <row r="8731">
          <cell r="C8731">
            <v>0</v>
          </cell>
          <cell r="E8731">
            <v>0</v>
          </cell>
        </row>
        <row r="8732">
          <cell r="C8732">
            <v>0</v>
          </cell>
          <cell r="E8732">
            <v>0</v>
          </cell>
        </row>
        <row r="8733">
          <cell r="C8733">
            <v>0</v>
          </cell>
          <cell r="E8733">
            <v>0</v>
          </cell>
        </row>
        <row r="8734">
          <cell r="C8734">
            <v>0</v>
          </cell>
          <cell r="E8734">
            <v>0</v>
          </cell>
        </row>
        <row r="8735">
          <cell r="C8735">
            <v>0</v>
          </cell>
          <cell r="E8735">
            <v>0</v>
          </cell>
        </row>
        <row r="8736">
          <cell r="C8736">
            <v>0</v>
          </cell>
          <cell r="E8736">
            <v>0</v>
          </cell>
        </row>
        <row r="8737">
          <cell r="C8737">
            <v>0</v>
          </cell>
          <cell r="E8737">
            <v>0</v>
          </cell>
        </row>
        <row r="8738">
          <cell r="C8738">
            <v>0</v>
          </cell>
          <cell r="E8738">
            <v>0</v>
          </cell>
        </row>
        <row r="8739">
          <cell r="C8739">
            <v>0</v>
          </cell>
          <cell r="E8739">
            <v>0</v>
          </cell>
        </row>
        <row r="8740">
          <cell r="C8740">
            <v>0</v>
          </cell>
          <cell r="E8740">
            <v>0</v>
          </cell>
        </row>
        <row r="8741">
          <cell r="C8741">
            <v>0</v>
          </cell>
          <cell r="E8741">
            <v>0</v>
          </cell>
        </row>
        <row r="8742">
          <cell r="C8742">
            <v>0</v>
          </cell>
          <cell r="E8742">
            <v>0</v>
          </cell>
        </row>
        <row r="8743">
          <cell r="C8743">
            <v>0</v>
          </cell>
          <cell r="E8743">
            <v>0</v>
          </cell>
        </row>
        <row r="8744">
          <cell r="C8744">
            <v>0</v>
          </cell>
          <cell r="E8744">
            <v>0</v>
          </cell>
        </row>
        <row r="8745">
          <cell r="C8745">
            <v>0</v>
          </cell>
          <cell r="E8745">
            <v>0</v>
          </cell>
        </row>
        <row r="8746">
          <cell r="C8746">
            <v>0</v>
          </cell>
          <cell r="E8746">
            <v>0</v>
          </cell>
        </row>
        <row r="8747">
          <cell r="C8747">
            <v>0</v>
          </cell>
          <cell r="E8747">
            <v>0</v>
          </cell>
        </row>
        <row r="8748">
          <cell r="C8748">
            <v>0</v>
          </cell>
          <cell r="E8748">
            <v>0</v>
          </cell>
        </row>
        <row r="8749">
          <cell r="C8749">
            <v>0</v>
          </cell>
          <cell r="E8749">
            <v>0</v>
          </cell>
        </row>
        <row r="8750">
          <cell r="C8750">
            <v>0</v>
          </cell>
          <cell r="E8750">
            <v>0</v>
          </cell>
        </row>
        <row r="8751">
          <cell r="C8751">
            <v>0</v>
          </cell>
          <cell r="E8751">
            <v>0</v>
          </cell>
        </row>
        <row r="8752">
          <cell r="C8752">
            <v>0</v>
          </cell>
          <cell r="E8752">
            <v>0</v>
          </cell>
        </row>
        <row r="8753">
          <cell r="C8753">
            <v>0</v>
          </cell>
          <cell r="E8753">
            <v>0</v>
          </cell>
        </row>
        <row r="8754">
          <cell r="C8754">
            <v>0</v>
          </cell>
          <cell r="E8754">
            <v>0</v>
          </cell>
        </row>
        <row r="8755">
          <cell r="C8755">
            <v>0</v>
          </cell>
          <cell r="E8755">
            <v>0</v>
          </cell>
        </row>
        <row r="8756">
          <cell r="C8756">
            <v>0</v>
          </cell>
          <cell r="E8756">
            <v>0</v>
          </cell>
        </row>
        <row r="8757">
          <cell r="C8757">
            <v>0</v>
          </cell>
          <cell r="E8757">
            <v>0</v>
          </cell>
        </row>
        <row r="8758">
          <cell r="C8758">
            <v>0</v>
          </cell>
          <cell r="E8758">
            <v>0</v>
          </cell>
        </row>
        <row r="8759">
          <cell r="C8759">
            <v>0</v>
          </cell>
          <cell r="E8759">
            <v>0</v>
          </cell>
        </row>
        <row r="8760">
          <cell r="C8760">
            <v>0</v>
          </cell>
          <cell r="E8760">
            <v>0</v>
          </cell>
        </row>
        <row r="8761">
          <cell r="C8761">
            <v>0</v>
          </cell>
          <cell r="E8761">
            <v>0</v>
          </cell>
        </row>
        <row r="8762">
          <cell r="C8762">
            <v>0</v>
          </cell>
          <cell r="E8762">
            <v>0</v>
          </cell>
        </row>
        <row r="8763">
          <cell r="C8763">
            <v>0</v>
          </cell>
          <cell r="E8763">
            <v>0</v>
          </cell>
        </row>
        <row r="8764">
          <cell r="C8764">
            <v>0</v>
          </cell>
          <cell r="E8764">
            <v>0</v>
          </cell>
        </row>
        <row r="8765">
          <cell r="C8765">
            <v>0</v>
          </cell>
          <cell r="E8765">
            <v>0</v>
          </cell>
        </row>
        <row r="8766">
          <cell r="C8766">
            <v>0</v>
          </cell>
          <cell r="E8766">
            <v>0</v>
          </cell>
        </row>
        <row r="8767">
          <cell r="C8767">
            <v>0</v>
          </cell>
          <cell r="E8767">
            <v>0</v>
          </cell>
        </row>
        <row r="8768">
          <cell r="C8768">
            <v>0</v>
          </cell>
          <cell r="E8768">
            <v>0</v>
          </cell>
        </row>
        <row r="8769">
          <cell r="C8769">
            <v>0</v>
          </cell>
          <cell r="E8769">
            <v>0</v>
          </cell>
        </row>
        <row r="8770">
          <cell r="C8770">
            <v>0</v>
          </cell>
          <cell r="E8770">
            <v>0</v>
          </cell>
        </row>
        <row r="8771">
          <cell r="C8771">
            <v>0</v>
          </cell>
          <cell r="E8771">
            <v>0</v>
          </cell>
        </row>
        <row r="8772">
          <cell r="C8772">
            <v>0</v>
          </cell>
          <cell r="E8772">
            <v>0</v>
          </cell>
        </row>
        <row r="8773">
          <cell r="C8773">
            <v>0</v>
          </cell>
          <cell r="E8773">
            <v>0</v>
          </cell>
        </row>
        <row r="8774">
          <cell r="C8774">
            <v>0</v>
          </cell>
          <cell r="E8774">
            <v>0</v>
          </cell>
        </row>
        <row r="8775">
          <cell r="C8775">
            <v>0</v>
          </cell>
          <cell r="E8775">
            <v>0</v>
          </cell>
        </row>
        <row r="8776">
          <cell r="C8776">
            <v>0</v>
          </cell>
          <cell r="E8776">
            <v>0</v>
          </cell>
        </row>
        <row r="8777">
          <cell r="C8777">
            <v>0</v>
          </cell>
          <cell r="E8777">
            <v>0</v>
          </cell>
        </row>
        <row r="8778">
          <cell r="C8778">
            <v>0</v>
          </cell>
          <cell r="E8778">
            <v>0</v>
          </cell>
        </row>
        <row r="8779">
          <cell r="C8779">
            <v>0</v>
          </cell>
          <cell r="E8779">
            <v>0</v>
          </cell>
        </row>
        <row r="8780">
          <cell r="C8780">
            <v>0</v>
          </cell>
          <cell r="E8780">
            <v>0</v>
          </cell>
        </row>
        <row r="8781">
          <cell r="C8781">
            <v>0</v>
          </cell>
          <cell r="E8781">
            <v>0</v>
          </cell>
        </row>
        <row r="8782">
          <cell r="C8782">
            <v>0</v>
          </cell>
          <cell r="E8782">
            <v>0</v>
          </cell>
        </row>
        <row r="8783">
          <cell r="C8783">
            <v>0</v>
          </cell>
          <cell r="E8783">
            <v>0</v>
          </cell>
        </row>
        <row r="8784">
          <cell r="C8784">
            <v>0</v>
          </cell>
          <cell r="E8784">
            <v>0</v>
          </cell>
        </row>
        <row r="8785">
          <cell r="C8785">
            <v>0</v>
          </cell>
          <cell r="E8785">
            <v>0</v>
          </cell>
        </row>
        <row r="8786">
          <cell r="C8786">
            <v>0</v>
          </cell>
          <cell r="E8786">
            <v>0</v>
          </cell>
        </row>
        <row r="8787">
          <cell r="C8787">
            <v>0</v>
          </cell>
          <cell r="E8787">
            <v>0</v>
          </cell>
        </row>
        <row r="8788">
          <cell r="C8788">
            <v>0</v>
          </cell>
          <cell r="E8788">
            <v>0</v>
          </cell>
        </row>
        <row r="8789">
          <cell r="C8789">
            <v>0</v>
          </cell>
          <cell r="E8789">
            <v>0</v>
          </cell>
        </row>
        <row r="8790">
          <cell r="C8790">
            <v>0</v>
          </cell>
          <cell r="E8790">
            <v>0</v>
          </cell>
        </row>
        <row r="8791">
          <cell r="C8791">
            <v>0</v>
          </cell>
          <cell r="E8791">
            <v>0</v>
          </cell>
        </row>
        <row r="8792">
          <cell r="C8792">
            <v>0</v>
          </cell>
          <cell r="E8792">
            <v>0</v>
          </cell>
        </row>
        <row r="8793">
          <cell r="C8793">
            <v>0</v>
          </cell>
          <cell r="E8793">
            <v>0</v>
          </cell>
        </row>
        <row r="8794">
          <cell r="C8794">
            <v>0</v>
          </cell>
          <cell r="E8794">
            <v>0</v>
          </cell>
        </row>
        <row r="8795">
          <cell r="C8795">
            <v>0</v>
          </cell>
          <cell r="E8795">
            <v>0</v>
          </cell>
        </row>
        <row r="8796">
          <cell r="C8796">
            <v>0</v>
          </cell>
          <cell r="E8796">
            <v>0</v>
          </cell>
        </row>
        <row r="8797">
          <cell r="C8797">
            <v>0</v>
          </cell>
          <cell r="E8797">
            <v>0</v>
          </cell>
        </row>
        <row r="8798">
          <cell r="C8798">
            <v>0</v>
          </cell>
          <cell r="E8798">
            <v>0</v>
          </cell>
        </row>
        <row r="8799">
          <cell r="C8799">
            <v>0</v>
          </cell>
          <cell r="E8799">
            <v>0</v>
          </cell>
        </row>
        <row r="8800">
          <cell r="C8800">
            <v>0</v>
          </cell>
          <cell r="E8800">
            <v>0</v>
          </cell>
        </row>
        <row r="8801">
          <cell r="C8801">
            <v>0</v>
          </cell>
          <cell r="E8801">
            <v>0</v>
          </cell>
        </row>
        <row r="8802">
          <cell r="C8802">
            <v>0</v>
          </cell>
          <cell r="E8802">
            <v>0</v>
          </cell>
        </row>
        <row r="8803">
          <cell r="C8803">
            <v>0</v>
          </cell>
          <cell r="E8803">
            <v>0</v>
          </cell>
        </row>
        <row r="8804">
          <cell r="C8804">
            <v>0</v>
          </cell>
          <cell r="E8804">
            <v>0</v>
          </cell>
        </row>
        <row r="8805">
          <cell r="C8805">
            <v>0</v>
          </cell>
          <cell r="E8805">
            <v>0</v>
          </cell>
        </row>
        <row r="8806">
          <cell r="C8806">
            <v>0</v>
          </cell>
          <cell r="E8806">
            <v>0</v>
          </cell>
        </row>
        <row r="8807">
          <cell r="C8807">
            <v>0</v>
          </cell>
          <cell r="E8807">
            <v>0</v>
          </cell>
        </row>
        <row r="8808">
          <cell r="C8808">
            <v>0</v>
          </cell>
          <cell r="E8808">
            <v>0</v>
          </cell>
        </row>
        <row r="8809">
          <cell r="C8809">
            <v>0</v>
          </cell>
          <cell r="E8809">
            <v>0</v>
          </cell>
        </row>
        <row r="8810">
          <cell r="C8810">
            <v>0</v>
          </cell>
          <cell r="E8810">
            <v>0</v>
          </cell>
        </row>
        <row r="8811">
          <cell r="C8811">
            <v>0</v>
          </cell>
          <cell r="E8811">
            <v>0</v>
          </cell>
        </row>
        <row r="8812">
          <cell r="C8812">
            <v>0</v>
          </cell>
          <cell r="E8812">
            <v>0</v>
          </cell>
        </row>
        <row r="8813">
          <cell r="C8813">
            <v>0</v>
          </cell>
          <cell r="E8813">
            <v>0</v>
          </cell>
        </row>
        <row r="8814">
          <cell r="C8814">
            <v>0</v>
          </cell>
          <cell r="E8814">
            <v>0</v>
          </cell>
        </row>
        <row r="8815">
          <cell r="C8815">
            <v>0</v>
          </cell>
          <cell r="E8815">
            <v>0</v>
          </cell>
        </row>
        <row r="8816">
          <cell r="C8816">
            <v>0</v>
          </cell>
          <cell r="E8816">
            <v>0</v>
          </cell>
        </row>
        <row r="8817">
          <cell r="C8817">
            <v>0</v>
          </cell>
          <cell r="E8817">
            <v>0</v>
          </cell>
        </row>
        <row r="8818">
          <cell r="C8818">
            <v>0</v>
          </cell>
          <cell r="E8818">
            <v>0</v>
          </cell>
        </row>
        <row r="8819">
          <cell r="C8819">
            <v>0</v>
          </cell>
          <cell r="E8819">
            <v>0</v>
          </cell>
        </row>
        <row r="8820">
          <cell r="C8820">
            <v>0</v>
          </cell>
          <cell r="E8820">
            <v>0</v>
          </cell>
        </row>
        <row r="8821">
          <cell r="C8821">
            <v>0</v>
          </cell>
          <cell r="E8821">
            <v>0</v>
          </cell>
        </row>
        <row r="8822">
          <cell r="C8822">
            <v>0</v>
          </cell>
          <cell r="E8822">
            <v>0</v>
          </cell>
        </row>
        <row r="8823">
          <cell r="C8823">
            <v>0</v>
          </cell>
          <cell r="E8823">
            <v>0</v>
          </cell>
        </row>
        <row r="8824">
          <cell r="C8824">
            <v>0</v>
          </cell>
          <cell r="E8824">
            <v>0</v>
          </cell>
        </row>
        <row r="8825">
          <cell r="C8825">
            <v>0</v>
          </cell>
          <cell r="E8825">
            <v>0</v>
          </cell>
        </row>
        <row r="8826">
          <cell r="C8826">
            <v>0</v>
          </cell>
          <cell r="E8826">
            <v>0</v>
          </cell>
        </row>
        <row r="8827">
          <cell r="C8827">
            <v>0</v>
          </cell>
          <cell r="E8827">
            <v>0</v>
          </cell>
        </row>
        <row r="8828">
          <cell r="C8828">
            <v>0</v>
          </cell>
          <cell r="E8828">
            <v>0</v>
          </cell>
        </row>
        <row r="8829">
          <cell r="C8829">
            <v>0</v>
          </cell>
          <cell r="E8829">
            <v>0</v>
          </cell>
        </row>
        <row r="8830">
          <cell r="C8830">
            <v>0</v>
          </cell>
          <cell r="E8830">
            <v>0</v>
          </cell>
        </row>
        <row r="8831">
          <cell r="C8831">
            <v>0</v>
          </cell>
          <cell r="E8831">
            <v>0</v>
          </cell>
        </row>
        <row r="8832">
          <cell r="C8832">
            <v>0</v>
          </cell>
          <cell r="E8832">
            <v>0</v>
          </cell>
        </row>
        <row r="8833">
          <cell r="C8833">
            <v>0</v>
          </cell>
          <cell r="E8833">
            <v>0</v>
          </cell>
        </row>
        <row r="8834">
          <cell r="C8834">
            <v>0</v>
          </cell>
          <cell r="E8834">
            <v>0</v>
          </cell>
        </row>
        <row r="8835">
          <cell r="C8835">
            <v>0</v>
          </cell>
          <cell r="E8835">
            <v>0</v>
          </cell>
        </row>
        <row r="8836">
          <cell r="C8836">
            <v>0</v>
          </cell>
          <cell r="E8836">
            <v>0</v>
          </cell>
        </row>
        <row r="8837">
          <cell r="C8837">
            <v>0</v>
          </cell>
          <cell r="E8837">
            <v>0</v>
          </cell>
        </row>
        <row r="8838">
          <cell r="C8838">
            <v>0</v>
          </cell>
          <cell r="E8838">
            <v>0</v>
          </cell>
        </row>
        <row r="8839">
          <cell r="C8839">
            <v>0</v>
          </cell>
          <cell r="E8839">
            <v>0</v>
          </cell>
        </row>
        <row r="8840">
          <cell r="C8840">
            <v>0</v>
          </cell>
          <cell r="E8840">
            <v>0</v>
          </cell>
        </row>
        <row r="8841">
          <cell r="C8841">
            <v>0</v>
          </cell>
          <cell r="E8841">
            <v>0</v>
          </cell>
        </row>
        <row r="8842">
          <cell r="C8842">
            <v>0</v>
          </cell>
          <cell r="E8842">
            <v>0</v>
          </cell>
        </row>
        <row r="8843">
          <cell r="C8843">
            <v>0</v>
          </cell>
          <cell r="E8843">
            <v>0</v>
          </cell>
        </row>
        <row r="8844">
          <cell r="C8844">
            <v>0</v>
          </cell>
          <cell r="E8844">
            <v>0</v>
          </cell>
        </row>
        <row r="8845">
          <cell r="C8845">
            <v>0</v>
          </cell>
          <cell r="E8845">
            <v>0</v>
          </cell>
        </row>
        <row r="8846">
          <cell r="C8846">
            <v>0</v>
          </cell>
          <cell r="E8846">
            <v>0</v>
          </cell>
        </row>
        <row r="8847">
          <cell r="C8847">
            <v>0</v>
          </cell>
          <cell r="E8847">
            <v>0</v>
          </cell>
        </row>
        <row r="8848">
          <cell r="C8848">
            <v>0</v>
          </cell>
          <cell r="E8848">
            <v>0</v>
          </cell>
        </row>
        <row r="8849">
          <cell r="C8849">
            <v>0</v>
          </cell>
          <cell r="E8849">
            <v>0</v>
          </cell>
        </row>
        <row r="8850">
          <cell r="C8850">
            <v>0</v>
          </cell>
          <cell r="E8850">
            <v>0</v>
          </cell>
        </row>
        <row r="8851">
          <cell r="C8851">
            <v>0</v>
          </cell>
          <cell r="E8851">
            <v>0</v>
          </cell>
        </row>
        <row r="8852">
          <cell r="C8852">
            <v>0</v>
          </cell>
          <cell r="E8852">
            <v>0</v>
          </cell>
        </row>
        <row r="8853">
          <cell r="C8853">
            <v>0</v>
          </cell>
          <cell r="E8853">
            <v>0</v>
          </cell>
        </row>
        <row r="8854">
          <cell r="C8854">
            <v>0</v>
          </cell>
          <cell r="E8854">
            <v>0</v>
          </cell>
        </row>
        <row r="8855">
          <cell r="C8855">
            <v>0</v>
          </cell>
          <cell r="E8855">
            <v>0</v>
          </cell>
        </row>
        <row r="8856">
          <cell r="C8856">
            <v>0</v>
          </cell>
          <cell r="E8856">
            <v>0</v>
          </cell>
        </row>
        <row r="8857">
          <cell r="C8857">
            <v>0</v>
          </cell>
          <cell r="E8857">
            <v>0</v>
          </cell>
        </row>
        <row r="8858">
          <cell r="C8858">
            <v>0</v>
          </cell>
          <cell r="E8858">
            <v>0</v>
          </cell>
        </row>
        <row r="8859">
          <cell r="C8859">
            <v>0</v>
          </cell>
          <cell r="E8859">
            <v>0</v>
          </cell>
        </row>
        <row r="8860">
          <cell r="C8860">
            <v>0</v>
          </cell>
          <cell r="E8860">
            <v>0</v>
          </cell>
        </row>
        <row r="8861">
          <cell r="C8861">
            <v>0</v>
          </cell>
          <cell r="E8861">
            <v>0</v>
          </cell>
        </row>
        <row r="8862">
          <cell r="C8862">
            <v>0</v>
          </cell>
          <cell r="E8862">
            <v>0</v>
          </cell>
        </row>
        <row r="8863">
          <cell r="C8863">
            <v>0</v>
          </cell>
          <cell r="E8863">
            <v>0</v>
          </cell>
        </row>
        <row r="8864">
          <cell r="C8864">
            <v>0</v>
          </cell>
          <cell r="E8864">
            <v>0</v>
          </cell>
        </row>
        <row r="8865">
          <cell r="C8865">
            <v>0</v>
          </cell>
          <cell r="E8865">
            <v>0</v>
          </cell>
        </row>
        <row r="8866">
          <cell r="C8866">
            <v>0</v>
          </cell>
          <cell r="E8866">
            <v>0</v>
          </cell>
        </row>
        <row r="8867">
          <cell r="C8867">
            <v>0</v>
          </cell>
          <cell r="E8867">
            <v>0</v>
          </cell>
        </row>
        <row r="8868">
          <cell r="C8868">
            <v>0</v>
          </cell>
          <cell r="E8868">
            <v>0</v>
          </cell>
        </row>
        <row r="8869">
          <cell r="C8869">
            <v>0</v>
          </cell>
          <cell r="E8869">
            <v>0</v>
          </cell>
        </row>
        <row r="8870">
          <cell r="C8870">
            <v>0</v>
          </cell>
          <cell r="E8870">
            <v>0</v>
          </cell>
        </row>
        <row r="8871">
          <cell r="C8871">
            <v>0</v>
          </cell>
          <cell r="E8871">
            <v>0</v>
          </cell>
        </row>
        <row r="8872">
          <cell r="C8872">
            <v>0</v>
          </cell>
          <cell r="E8872">
            <v>0</v>
          </cell>
        </row>
        <row r="8873">
          <cell r="C8873">
            <v>0</v>
          </cell>
          <cell r="E8873">
            <v>0</v>
          </cell>
        </row>
        <row r="8874">
          <cell r="C8874">
            <v>0</v>
          </cell>
          <cell r="E8874">
            <v>0</v>
          </cell>
        </row>
        <row r="8875">
          <cell r="C8875">
            <v>0</v>
          </cell>
          <cell r="E8875">
            <v>0</v>
          </cell>
        </row>
        <row r="8876">
          <cell r="C8876">
            <v>0</v>
          </cell>
          <cell r="E8876">
            <v>0</v>
          </cell>
        </row>
        <row r="8877">
          <cell r="C8877">
            <v>0</v>
          </cell>
          <cell r="E8877">
            <v>0</v>
          </cell>
        </row>
        <row r="8878">
          <cell r="C8878">
            <v>0</v>
          </cell>
          <cell r="E8878">
            <v>0</v>
          </cell>
        </row>
        <row r="8879">
          <cell r="C8879">
            <v>0</v>
          </cell>
          <cell r="E8879">
            <v>0</v>
          </cell>
        </row>
        <row r="8880">
          <cell r="C8880">
            <v>0</v>
          </cell>
          <cell r="E8880">
            <v>0</v>
          </cell>
        </row>
        <row r="8881">
          <cell r="C8881">
            <v>0</v>
          </cell>
          <cell r="E8881">
            <v>0</v>
          </cell>
        </row>
        <row r="8882">
          <cell r="C8882">
            <v>0</v>
          </cell>
          <cell r="E8882">
            <v>0</v>
          </cell>
        </row>
        <row r="8883">
          <cell r="C8883">
            <v>0</v>
          </cell>
          <cell r="E8883">
            <v>0</v>
          </cell>
        </row>
        <row r="8884">
          <cell r="C8884">
            <v>0</v>
          </cell>
          <cell r="E8884">
            <v>0</v>
          </cell>
        </row>
        <row r="8885">
          <cell r="C8885">
            <v>0</v>
          </cell>
          <cell r="E8885">
            <v>0</v>
          </cell>
        </row>
        <row r="8886">
          <cell r="C8886">
            <v>0</v>
          </cell>
          <cell r="E8886">
            <v>0</v>
          </cell>
        </row>
        <row r="8887">
          <cell r="C8887">
            <v>0</v>
          </cell>
          <cell r="E8887">
            <v>0</v>
          </cell>
        </row>
        <row r="8888">
          <cell r="C8888">
            <v>0</v>
          </cell>
          <cell r="E8888">
            <v>0</v>
          </cell>
        </row>
        <row r="8889">
          <cell r="C8889">
            <v>0</v>
          </cell>
          <cell r="E8889">
            <v>0</v>
          </cell>
        </row>
        <row r="8890">
          <cell r="C8890">
            <v>0</v>
          </cell>
          <cell r="E8890">
            <v>0</v>
          </cell>
        </row>
        <row r="8891">
          <cell r="C8891">
            <v>0</v>
          </cell>
          <cell r="E8891">
            <v>0</v>
          </cell>
        </row>
        <row r="8892">
          <cell r="C8892">
            <v>0</v>
          </cell>
          <cell r="E8892">
            <v>0</v>
          </cell>
        </row>
        <row r="8893">
          <cell r="C8893">
            <v>0</v>
          </cell>
          <cell r="E8893">
            <v>0</v>
          </cell>
        </row>
        <row r="8894">
          <cell r="C8894">
            <v>0</v>
          </cell>
          <cell r="E8894">
            <v>0</v>
          </cell>
        </row>
        <row r="8895">
          <cell r="C8895">
            <v>0</v>
          </cell>
          <cell r="E8895">
            <v>0</v>
          </cell>
        </row>
        <row r="8896">
          <cell r="C8896">
            <v>0</v>
          </cell>
          <cell r="E8896">
            <v>0</v>
          </cell>
        </row>
        <row r="8897">
          <cell r="C8897">
            <v>0</v>
          </cell>
          <cell r="E8897">
            <v>0</v>
          </cell>
        </row>
        <row r="8898">
          <cell r="C8898">
            <v>0</v>
          </cell>
          <cell r="E8898">
            <v>0</v>
          </cell>
        </row>
        <row r="8899">
          <cell r="C8899">
            <v>0</v>
          </cell>
          <cell r="E8899">
            <v>0</v>
          </cell>
        </row>
        <row r="8900">
          <cell r="C8900">
            <v>0</v>
          </cell>
          <cell r="E8900">
            <v>0</v>
          </cell>
        </row>
        <row r="8901">
          <cell r="C8901">
            <v>0</v>
          </cell>
          <cell r="E8901">
            <v>0</v>
          </cell>
        </row>
        <row r="8902">
          <cell r="C8902">
            <v>0</v>
          </cell>
          <cell r="E8902">
            <v>0</v>
          </cell>
        </row>
        <row r="8903">
          <cell r="C8903">
            <v>0</v>
          </cell>
          <cell r="E8903">
            <v>0</v>
          </cell>
        </row>
        <row r="8904">
          <cell r="C8904">
            <v>0</v>
          </cell>
          <cell r="E8904">
            <v>0</v>
          </cell>
        </row>
        <row r="8905">
          <cell r="C8905">
            <v>0</v>
          </cell>
          <cell r="E8905">
            <v>0</v>
          </cell>
        </row>
        <row r="8906">
          <cell r="C8906">
            <v>0</v>
          </cell>
          <cell r="E8906">
            <v>0</v>
          </cell>
        </row>
        <row r="8907">
          <cell r="C8907">
            <v>0</v>
          </cell>
          <cell r="E8907">
            <v>0</v>
          </cell>
        </row>
        <row r="8908">
          <cell r="C8908">
            <v>0</v>
          </cell>
          <cell r="E8908">
            <v>0</v>
          </cell>
        </row>
        <row r="8909">
          <cell r="C8909">
            <v>0</v>
          </cell>
          <cell r="E8909">
            <v>0</v>
          </cell>
        </row>
        <row r="8910">
          <cell r="C8910">
            <v>0</v>
          </cell>
          <cell r="E8910">
            <v>0</v>
          </cell>
        </row>
        <row r="8911">
          <cell r="C8911">
            <v>0</v>
          </cell>
          <cell r="E8911">
            <v>0</v>
          </cell>
        </row>
        <row r="8912">
          <cell r="C8912">
            <v>0</v>
          </cell>
          <cell r="E8912">
            <v>0</v>
          </cell>
        </row>
        <row r="8913">
          <cell r="C8913">
            <v>0</v>
          </cell>
          <cell r="E8913">
            <v>0</v>
          </cell>
        </row>
        <row r="8914">
          <cell r="C8914">
            <v>0</v>
          </cell>
          <cell r="E8914">
            <v>0</v>
          </cell>
        </row>
        <row r="8915">
          <cell r="C8915">
            <v>0</v>
          </cell>
          <cell r="E8915">
            <v>0</v>
          </cell>
        </row>
        <row r="8916">
          <cell r="C8916">
            <v>0</v>
          </cell>
          <cell r="E8916">
            <v>0</v>
          </cell>
        </row>
        <row r="8917">
          <cell r="C8917">
            <v>0</v>
          </cell>
          <cell r="E8917">
            <v>0</v>
          </cell>
        </row>
        <row r="8918">
          <cell r="C8918">
            <v>0</v>
          </cell>
          <cell r="E8918">
            <v>0</v>
          </cell>
        </row>
        <row r="8919">
          <cell r="C8919">
            <v>0</v>
          </cell>
          <cell r="E8919">
            <v>0</v>
          </cell>
        </row>
        <row r="8920">
          <cell r="C8920">
            <v>0</v>
          </cell>
          <cell r="E8920">
            <v>0</v>
          </cell>
        </row>
        <row r="8921">
          <cell r="C8921">
            <v>0</v>
          </cell>
          <cell r="E8921">
            <v>0</v>
          </cell>
        </row>
        <row r="8922">
          <cell r="C8922">
            <v>0</v>
          </cell>
          <cell r="E8922">
            <v>0</v>
          </cell>
        </row>
        <row r="8923">
          <cell r="C8923">
            <v>0</v>
          </cell>
          <cell r="E8923">
            <v>0</v>
          </cell>
        </row>
        <row r="8924">
          <cell r="C8924">
            <v>0</v>
          </cell>
          <cell r="E8924">
            <v>0</v>
          </cell>
        </row>
        <row r="8925">
          <cell r="C8925">
            <v>0</v>
          </cell>
          <cell r="E8925">
            <v>0</v>
          </cell>
        </row>
        <row r="8926">
          <cell r="C8926">
            <v>0</v>
          </cell>
          <cell r="E8926">
            <v>0</v>
          </cell>
        </row>
        <row r="8927">
          <cell r="C8927">
            <v>0</v>
          </cell>
          <cell r="E8927">
            <v>0</v>
          </cell>
        </row>
        <row r="8928">
          <cell r="C8928">
            <v>0</v>
          </cell>
          <cell r="E8928">
            <v>0</v>
          </cell>
        </row>
        <row r="8929">
          <cell r="C8929">
            <v>0</v>
          </cell>
          <cell r="E8929">
            <v>0</v>
          </cell>
        </row>
        <row r="8930">
          <cell r="C8930">
            <v>0</v>
          </cell>
          <cell r="E8930">
            <v>0</v>
          </cell>
        </row>
        <row r="8931">
          <cell r="C8931">
            <v>0</v>
          </cell>
          <cell r="E8931">
            <v>0</v>
          </cell>
        </row>
        <row r="8932">
          <cell r="C8932">
            <v>0</v>
          </cell>
          <cell r="E8932">
            <v>0</v>
          </cell>
        </row>
        <row r="8933">
          <cell r="C8933">
            <v>0</v>
          </cell>
          <cell r="E8933">
            <v>0</v>
          </cell>
        </row>
        <row r="8934">
          <cell r="C8934">
            <v>0</v>
          </cell>
          <cell r="E8934">
            <v>0</v>
          </cell>
        </row>
        <row r="8935">
          <cell r="C8935">
            <v>0</v>
          </cell>
          <cell r="E8935">
            <v>0</v>
          </cell>
        </row>
        <row r="8936">
          <cell r="C8936">
            <v>0</v>
          </cell>
          <cell r="E8936">
            <v>0</v>
          </cell>
        </row>
        <row r="8937">
          <cell r="C8937">
            <v>0</v>
          </cell>
          <cell r="E8937">
            <v>0</v>
          </cell>
        </row>
        <row r="8938">
          <cell r="C8938">
            <v>0</v>
          </cell>
          <cell r="E8938">
            <v>0</v>
          </cell>
        </row>
        <row r="8939">
          <cell r="C8939">
            <v>0</v>
          </cell>
          <cell r="E8939">
            <v>0</v>
          </cell>
        </row>
        <row r="8940">
          <cell r="C8940">
            <v>0</v>
          </cell>
          <cell r="E8940">
            <v>0</v>
          </cell>
        </row>
        <row r="8941">
          <cell r="C8941">
            <v>0</v>
          </cell>
          <cell r="E8941">
            <v>0</v>
          </cell>
        </row>
        <row r="8942">
          <cell r="C8942">
            <v>0</v>
          </cell>
          <cell r="E8942">
            <v>0</v>
          </cell>
        </row>
        <row r="8943">
          <cell r="C8943">
            <v>0</v>
          </cell>
          <cell r="E8943">
            <v>0</v>
          </cell>
        </row>
        <row r="8944">
          <cell r="C8944">
            <v>0</v>
          </cell>
          <cell r="E8944">
            <v>0</v>
          </cell>
        </row>
        <row r="8945">
          <cell r="C8945">
            <v>0</v>
          </cell>
          <cell r="E8945">
            <v>0</v>
          </cell>
        </row>
        <row r="8946">
          <cell r="C8946">
            <v>0</v>
          </cell>
          <cell r="E8946">
            <v>0</v>
          </cell>
        </row>
        <row r="8947">
          <cell r="C8947">
            <v>0</v>
          </cell>
          <cell r="E8947">
            <v>0</v>
          </cell>
        </row>
        <row r="8948">
          <cell r="C8948">
            <v>0</v>
          </cell>
          <cell r="E8948">
            <v>0</v>
          </cell>
        </row>
        <row r="8949">
          <cell r="C8949">
            <v>0</v>
          </cell>
          <cell r="E8949">
            <v>0</v>
          </cell>
        </row>
        <row r="8950">
          <cell r="C8950">
            <v>0</v>
          </cell>
          <cell r="E8950">
            <v>0</v>
          </cell>
        </row>
        <row r="8951">
          <cell r="C8951">
            <v>0</v>
          </cell>
          <cell r="E8951">
            <v>0</v>
          </cell>
        </row>
        <row r="8952">
          <cell r="C8952">
            <v>0</v>
          </cell>
          <cell r="E8952">
            <v>0</v>
          </cell>
        </row>
        <row r="8953">
          <cell r="C8953">
            <v>0</v>
          </cell>
          <cell r="E8953">
            <v>0</v>
          </cell>
        </row>
        <row r="8954">
          <cell r="C8954">
            <v>0</v>
          </cell>
          <cell r="E8954">
            <v>0</v>
          </cell>
        </row>
        <row r="8955">
          <cell r="C8955">
            <v>0</v>
          </cell>
          <cell r="E8955">
            <v>0</v>
          </cell>
        </row>
        <row r="8956">
          <cell r="C8956">
            <v>0</v>
          </cell>
          <cell r="E8956">
            <v>0</v>
          </cell>
        </row>
        <row r="8957">
          <cell r="C8957">
            <v>0</v>
          </cell>
          <cell r="E8957">
            <v>0</v>
          </cell>
        </row>
        <row r="8958">
          <cell r="C8958">
            <v>0</v>
          </cell>
          <cell r="E8958">
            <v>0</v>
          </cell>
        </row>
        <row r="8959">
          <cell r="C8959">
            <v>0</v>
          </cell>
          <cell r="E8959">
            <v>0</v>
          </cell>
        </row>
        <row r="8960">
          <cell r="C8960">
            <v>0</v>
          </cell>
          <cell r="E8960">
            <v>0</v>
          </cell>
        </row>
        <row r="8961">
          <cell r="C8961">
            <v>0</v>
          </cell>
          <cell r="E8961">
            <v>0</v>
          </cell>
        </row>
        <row r="8962">
          <cell r="C8962">
            <v>0</v>
          </cell>
          <cell r="E8962">
            <v>0</v>
          </cell>
        </row>
        <row r="8963">
          <cell r="C8963">
            <v>0</v>
          </cell>
          <cell r="E8963">
            <v>0</v>
          </cell>
        </row>
        <row r="8964">
          <cell r="C8964">
            <v>0</v>
          </cell>
          <cell r="E8964">
            <v>0</v>
          </cell>
        </row>
        <row r="8965">
          <cell r="C8965">
            <v>0</v>
          </cell>
          <cell r="E8965">
            <v>0</v>
          </cell>
        </row>
        <row r="8966">
          <cell r="C8966">
            <v>0</v>
          </cell>
          <cell r="E8966">
            <v>0</v>
          </cell>
        </row>
        <row r="8967">
          <cell r="C8967">
            <v>0</v>
          </cell>
          <cell r="E8967">
            <v>0</v>
          </cell>
        </row>
        <row r="8968">
          <cell r="C8968">
            <v>0</v>
          </cell>
          <cell r="E8968">
            <v>0</v>
          </cell>
        </row>
        <row r="8969">
          <cell r="C8969">
            <v>0</v>
          </cell>
          <cell r="E8969">
            <v>0</v>
          </cell>
        </row>
        <row r="8970">
          <cell r="C8970">
            <v>0</v>
          </cell>
          <cell r="E8970">
            <v>0</v>
          </cell>
        </row>
        <row r="8971">
          <cell r="C8971">
            <v>0</v>
          </cell>
          <cell r="E8971">
            <v>0</v>
          </cell>
        </row>
        <row r="8972">
          <cell r="C8972">
            <v>0</v>
          </cell>
          <cell r="E8972">
            <v>0</v>
          </cell>
        </row>
        <row r="8973">
          <cell r="C8973">
            <v>0</v>
          </cell>
          <cell r="E8973">
            <v>0</v>
          </cell>
        </row>
        <row r="8974">
          <cell r="C8974">
            <v>0</v>
          </cell>
          <cell r="E8974">
            <v>0</v>
          </cell>
        </row>
        <row r="8975">
          <cell r="C8975">
            <v>0</v>
          </cell>
          <cell r="E8975">
            <v>0</v>
          </cell>
        </row>
        <row r="8976">
          <cell r="C8976">
            <v>0</v>
          </cell>
          <cell r="E8976">
            <v>0</v>
          </cell>
        </row>
        <row r="8977">
          <cell r="C8977">
            <v>0</v>
          </cell>
          <cell r="E8977">
            <v>0</v>
          </cell>
        </row>
        <row r="8978">
          <cell r="C8978">
            <v>0</v>
          </cell>
          <cell r="E8978">
            <v>0</v>
          </cell>
        </row>
        <row r="8979">
          <cell r="C8979">
            <v>0</v>
          </cell>
          <cell r="E8979">
            <v>0</v>
          </cell>
        </row>
        <row r="8980">
          <cell r="C8980">
            <v>0</v>
          </cell>
          <cell r="E8980">
            <v>0</v>
          </cell>
        </row>
        <row r="8981">
          <cell r="C8981">
            <v>0</v>
          </cell>
          <cell r="E8981">
            <v>0</v>
          </cell>
        </row>
        <row r="8982">
          <cell r="C8982">
            <v>0</v>
          </cell>
          <cell r="E8982">
            <v>0</v>
          </cell>
        </row>
        <row r="8983">
          <cell r="C8983">
            <v>0</v>
          </cell>
          <cell r="E8983">
            <v>0</v>
          </cell>
        </row>
        <row r="8984">
          <cell r="C8984">
            <v>0</v>
          </cell>
          <cell r="E8984">
            <v>0</v>
          </cell>
        </row>
        <row r="8985">
          <cell r="C8985">
            <v>0</v>
          </cell>
          <cell r="E8985">
            <v>0</v>
          </cell>
        </row>
        <row r="8986">
          <cell r="C8986">
            <v>0</v>
          </cell>
          <cell r="E8986">
            <v>0</v>
          </cell>
        </row>
        <row r="8987">
          <cell r="C8987">
            <v>0</v>
          </cell>
          <cell r="E8987">
            <v>0</v>
          </cell>
        </row>
        <row r="8988">
          <cell r="C8988">
            <v>0</v>
          </cell>
          <cell r="E8988">
            <v>0</v>
          </cell>
        </row>
        <row r="8989">
          <cell r="C8989">
            <v>0</v>
          </cell>
          <cell r="E8989">
            <v>0</v>
          </cell>
        </row>
        <row r="8990">
          <cell r="C8990">
            <v>0</v>
          </cell>
          <cell r="E8990">
            <v>0</v>
          </cell>
        </row>
        <row r="8991">
          <cell r="C8991">
            <v>0</v>
          </cell>
          <cell r="E8991">
            <v>0</v>
          </cell>
        </row>
        <row r="8992">
          <cell r="C8992">
            <v>0</v>
          </cell>
          <cell r="E8992">
            <v>0</v>
          </cell>
        </row>
        <row r="8993">
          <cell r="C8993">
            <v>0</v>
          </cell>
          <cell r="E8993">
            <v>0</v>
          </cell>
        </row>
        <row r="8994">
          <cell r="C8994">
            <v>0</v>
          </cell>
          <cell r="E8994">
            <v>0</v>
          </cell>
        </row>
        <row r="8995">
          <cell r="C8995">
            <v>0</v>
          </cell>
          <cell r="E8995">
            <v>0</v>
          </cell>
        </row>
        <row r="8996">
          <cell r="C8996">
            <v>0</v>
          </cell>
          <cell r="E8996">
            <v>0</v>
          </cell>
        </row>
        <row r="8997">
          <cell r="C8997">
            <v>0</v>
          </cell>
          <cell r="E8997">
            <v>0</v>
          </cell>
        </row>
        <row r="8998">
          <cell r="C8998">
            <v>0</v>
          </cell>
          <cell r="E8998">
            <v>0</v>
          </cell>
        </row>
        <row r="8999">
          <cell r="C8999">
            <v>0</v>
          </cell>
          <cell r="E8999">
            <v>0</v>
          </cell>
        </row>
        <row r="9000">
          <cell r="C9000">
            <v>0</v>
          </cell>
          <cell r="E9000">
            <v>0</v>
          </cell>
        </row>
        <row r="9001">
          <cell r="C9001">
            <v>0</v>
          </cell>
          <cell r="E9001">
            <v>0</v>
          </cell>
        </row>
        <row r="9002">
          <cell r="C9002">
            <v>0</v>
          </cell>
          <cell r="E9002">
            <v>0</v>
          </cell>
        </row>
        <row r="9003">
          <cell r="C9003">
            <v>0</v>
          </cell>
          <cell r="E9003">
            <v>0</v>
          </cell>
        </row>
        <row r="9004">
          <cell r="C9004">
            <v>0</v>
          </cell>
          <cell r="E9004">
            <v>0</v>
          </cell>
        </row>
        <row r="9005">
          <cell r="C9005">
            <v>0</v>
          </cell>
          <cell r="E9005">
            <v>0</v>
          </cell>
        </row>
        <row r="9006">
          <cell r="C9006">
            <v>0</v>
          </cell>
          <cell r="E9006">
            <v>0</v>
          </cell>
        </row>
        <row r="9007">
          <cell r="C9007">
            <v>0</v>
          </cell>
          <cell r="E9007">
            <v>0</v>
          </cell>
        </row>
        <row r="9008">
          <cell r="C9008">
            <v>0</v>
          </cell>
          <cell r="E9008">
            <v>0</v>
          </cell>
        </row>
        <row r="9009">
          <cell r="C9009">
            <v>0</v>
          </cell>
          <cell r="E9009">
            <v>0</v>
          </cell>
        </row>
        <row r="9010">
          <cell r="C9010">
            <v>0</v>
          </cell>
          <cell r="E9010">
            <v>0</v>
          </cell>
        </row>
        <row r="9011">
          <cell r="C9011">
            <v>0</v>
          </cell>
          <cell r="E9011">
            <v>0</v>
          </cell>
        </row>
        <row r="9012">
          <cell r="C9012">
            <v>0</v>
          </cell>
          <cell r="E9012">
            <v>0</v>
          </cell>
        </row>
        <row r="9013">
          <cell r="C9013">
            <v>0</v>
          </cell>
          <cell r="E9013">
            <v>0</v>
          </cell>
        </row>
        <row r="9014">
          <cell r="C9014">
            <v>0</v>
          </cell>
          <cell r="E9014">
            <v>0</v>
          </cell>
        </row>
        <row r="9015">
          <cell r="C9015">
            <v>0</v>
          </cell>
          <cell r="E9015">
            <v>0</v>
          </cell>
        </row>
        <row r="9016">
          <cell r="C9016">
            <v>0</v>
          </cell>
          <cell r="E9016">
            <v>0</v>
          </cell>
        </row>
        <row r="9017">
          <cell r="C9017">
            <v>0</v>
          </cell>
          <cell r="E9017">
            <v>0</v>
          </cell>
        </row>
        <row r="9018">
          <cell r="C9018">
            <v>0</v>
          </cell>
          <cell r="E9018">
            <v>0</v>
          </cell>
        </row>
        <row r="9019">
          <cell r="C9019">
            <v>0</v>
          </cell>
          <cell r="E9019">
            <v>0</v>
          </cell>
        </row>
        <row r="9020">
          <cell r="C9020">
            <v>0</v>
          </cell>
          <cell r="E9020">
            <v>0</v>
          </cell>
        </row>
        <row r="9021">
          <cell r="C9021">
            <v>0</v>
          </cell>
          <cell r="E9021">
            <v>0</v>
          </cell>
        </row>
        <row r="9022">
          <cell r="C9022">
            <v>0</v>
          </cell>
          <cell r="E9022">
            <v>0</v>
          </cell>
        </row>
        <row r="9023">
          <cell r="C9023">
            <v>0</v>
          </cell>
          <cell r="E9023">
            <v>0</v>
          </cell>
        </row>
        <row r="9024">
          <cell r="C9024">
            <v>0</v>
          </cell>
          <cell r="E9024">
            <v>0</v>
          </cell>
        </row>
        <row r="9025">
          <cell r="C9025">
            <v>0</v>
          </cell>
          <cell r="E9025">
            <v>0</v>
          </cell>
        </row>
        <row r="9026">
          <cell r="C9026">
            <v>0</v>
          </cell>
          <cell r="E9026">
            <v>0</v>
          </cell>
        </row>
        <row r="9027">
          <cell r="C9027">
            <v>0</v>
          </cell>
          <cell r="E9027">
            <v>0</v>
          </cell>
        </row>
        <row r="9028">
          <cell r="C9028">
            <v>0</v>
          </cell>
          <cell r="E9028">
            <v>0</v>
          </cell>
        </row>
        <row r="9029">
          <cell r="C9029">
            <v>0</v>
          </cell>
          <cell r="E9029">
            <v>0</v>
          </cell>
        </row>
        <row r="9030">
          <cell r="C9030">
            <v>0</v>
          </cell>
          <cell r="E9030">
            <v>0</v>
          </cell>
        </row>
        <row r="9031">
          <cell r="C9031">
            <v>0</v>
          </cell>
          <cell r="E9031">
            <v>0</v>
          </cell>
        </row>
        <row r="9032">
          <cell r="C9032">
            <v>0</v>
          </cell>
          <cell r="E9032">
            <v>0</v>
          </cell>
        </row>
        <row r="9033">
          <cell r="C9033">
            <v>0</v>
          </cell>
          <cell r="E9033">
            <v>0</v>
          </cell>
        </row>
        <row r="9034">
          <cell r="C9034">
            <v>0</v>
          </cell>
          <cell r="E9034">
            <v>0</v>
          </cell>
        </row>
        <row r="9035">
          <cell r="C9035">
            <v>0</v>
          </cell>
          <cell r="E9035">
            <v>0</v>
          </cell>
        </row>
        <row r="9036">
          <cell r="C9036">
            <v>0</v>
          </cell>
          <cell r="E9036">
            <v>0</v>
          </cell>
        </row>
        <row r="9037">
          <cell r="C9037">
            <v>0</v>
          </cell>
          <cell r="E9037">
            <v>0</v>
          </cell>
        </row>
        <row r="9038">
          <cell r="C9038">
            <v>0</v>
          </cell>
          <cell r="E9038">
            <v>0</v>
          </cell>
        </row>
        <row r="9039">
          <cell r="C9039">
            <v>0</v>
          </cell>
          <cell r="E9039">
            <v>0</v>
          </cell>
        </row>
        <row r="9040">
          <cell r="C9040">
            <v>0</v>
          </cell>
          <cell r="E9040">
            <v>0</v>
          </cell>
        </row>
        <row r="9041">
          <cell r="C9041">
            <v>0</v>
          </cell>
          <cell r="E9041">
            <v>0</v>
          </cell>
        </row>
        <row r="9042">
          <cell r="C9042">
            <v>0</v>
          </cell>
          <cell r="E9042">
            <v>0</v>
          </cell>
        </row>
        <row r="9043">
          <cell r="C9043">
            <v>0</v>
          </cell>
          <cell r="E9043">
            <v>0</v>
          </cell>
        </row>
        <row r="9044">
          <cell r="C9044">
            <v>0</v>
          </cell>
          <cell r="E9044">
            <v>0</v>
          </cell>
        </row>
        <row r="9045">
          <cell r="C9045">
            <v>0</v>
          </cell>
          <cell r="E9045">
            <v>0</v>
          </cell>
        </row>
        <row r="9046">
          <cell r="C9046">
            <v>0</v>
          </cell>
          <cell r="E9046">
            <v>0</v>
          </cell>
        </row>
        <row r="9047">
          <cell r="C9047">
            <v>0</v>
          </cell>
          <cell r="E9047">
            <v>0</v>
          </cell>
        </row>
        <row r="9048">
          <cell r="C9048">
            <v>0</v>
          </cell>
          <cell r="E9048">
            <v>0</v>
          </cell>
        </row>
        <row r="9049">
          <cell r="C9049">
            <v>0</v>
          </cell>
          <cell r="E9049">
            <v>0</v>
          </cell>
        </row>
        <row r="9050">
          <cell r="C9050">
            <v>0</v>
          </cell>
          <cell r="E9050">
            <v>0</v>
          </cell>
        </row>
        <row r="9051">
          <cell r="C9051">
            <v>0</v>
          </cell>
          <cell r="E9051">
            <v>0</v>
          </cell>
        </row>
        <row r="9052">
          <cell r="C9052">
            <v>0</v>
          </cell>
          <cell r="E9052">
            <v>0</v>
          </cell>
        </row>
        <row r="9053">
          <cell r="C9053">
            <v>0</v>
          </cell>
          <cell r="E9053">
            <v>0</v>
          </cell>
        </row>
        <row r="9054">
          <cell r="C9054">
            <v>0</v>
          </cell>
          <cell r="E9054">
            <v>0</v>
          </cell>
        </row>
        <row r="9055">
          <cell r="C9055">
            <v>0</v>
          </cell>
          <cell r="E9055">
            <v>0</v>
          </cell>
        </row>
        <row r="9056">
          <cell r="C9056">
            <v>0</v>
          </cell>
          <cell r="E9056">
            <v>0</v>
          </cell>
        </row>
        <row r="9057">
          <cell r="C9057">
            <v>0</v>
          </cell>
          <cell r="E9057">
            <v>0</v>
          </cell>
        </row>
        <row r="9058">
          <cell r="C9058">
            <v>0</v>
          </cell>
          <cell r="E9058">
            <v>0</v>
          </cell>
        </row>
        <row r="9059">
          <cell r="C9059">
            <v>0</v>
          </cell>
          <cell r="E9059">
            <v>0</v>
          </cell>
        </row>
        <row r="9060">
          <cell r="C9060">
            <v>0</v>
          </cell>
          <cell r="E9060">
            <v>0</v>
          </cell>
        </row>
        <row r="9061">
          <cell r="C9061">
            <v>0</v>
          </cell>
          <cell r="E9061">
            <v>0</v>
          </cell>
        </row>
        <row r="9062">
          <cell r="C9062">
            <v>0</v>
          </cell>
          <cell r="E9062">
            <v>0</v>
          </cell>
        </row>
        <row r="9063">
          <cell r="C9063">
            <v>0</v>
          </cell>
          <cell r="E9063">
            <v>0</v>
          </cell>
        </row>
        <row r="9064">
          <cell r="C9064">
            <v>0</v>
          </cell>
          <cell r="E9064">
            <v>0</v>
          </cell>
        </row>
        <row r="9065">
          <cell r="C9065">
            <v>0</v>
          </cell>
          <cell r="E9065">
            <v>0</v>
          </cell>
        </row>
        <row r="9066">
          <cell r="C9066">
            <v>0</v>
          </cell>
          <cell r="E9066">
            <v>0</v>
          </cell>
        </row>
        <row r="9067">
          <cell r="C9067">
            <v>0</v>
          </cell>
          <cell r="E9067">
            <v>0</v>
          </cell>
        </row>
        <row r="9068">
          <cell r="C9068">
            <v>0</v>
          </cell>
          <cell r="E9068">
            <v>0</v>
          </cell>
        </row>
        <row r="9069">
          <cell r="C9069">
            <v>0</v>
          </cell>
          <cell r="E9069">
            <v>0</v>
          </cell>
        </row>
        <row r="9070">
          <cell r="C9070">
            <v>0</v>
          </cell>
          <cell r="E9070">
            <v>0</v>
          </cell>
        </row>
        <row r="9071">
          <cell r="C9071">
            <v>0</v>
          </cell>
          <cell r="E9071">
            <v>0</v>
          </cell>
        </row>
        <row r="9072">
          <cell r="C9072">
            <v>0</v>
          </cell>
          <cell r="E9072">
            <v>0</v>
          </cell>
        </row>
        <row r="9073">
          <cell r="C9073">
            <v>0</v>
          </cell>
          <cell r="E9073">
            <v>0</v>
          </cell>
        </row>
        <row r="9074">
          <cell r="C9074">
            <v>0</v>
          </cell>
          <cell r="E9074">
            <v>0</v>
          </cell>
        </row>
        <row r="9075">
          <cell r="C9075">
            <v>0</v>
          </cell>
          <cell r="E9075">
            <v>0</v>
          </cell>
        </row>
        <row r="9076">
          <cell r="C9076">
            <v>0</v>
          </cell>
          <cell r="E9076">
            <v>0</v>
          </cell>
        </row>
        <row r="9077">
          <cell r="C9077">
            <v>0</v>
          </cell>
          <cell r="E9077">
            <v>0</v>
          </cell>
        </row>
        <row r="9078">
          <cell r="C9078">
            <v>0</v>
          </cell>
          <cell r="E9078">
            <v>0</v>
          </cell>
        </row>
        <row r="9079">
          <cell r="C9079">
            <v>0</v>
          </cell>
          <cell r="E9079">
            <v>0</v>
          </cell>
        </row>
        <row r="9080">
          <cell r="C9080">
            <v>0</v>
          </cell>
          <cell r="E9080">
            <v>0</v>
          </cell>
        </row>
        <row r="9081">
          <cell r="C9081">
            <v>0</v>
          </cell>
          <cell r="E9081">
            <v>0</v>
          </cell>
        </row>
        <row r="9082">
          <cell r="C9082">
            <v>0</v>
          </cell>
          <cell r="E9082">
            <v>0</v>
          </cell>
        </row>
        <row r="9083">
          <cell r="C9083">
            <v>0</v>
          </cell>
          <cell r="E9083">
            <v>0</v>
          </cell>
        </row>
        <row r="9084">
          <cell r="C9084">
            <v>0</v>
          </cell>
          <cell r="E9084">
            <v>0</v>
          </cell>
        </row>
        <row r="9085">
          <cell r="C9085">
            <v>0</v>
          </cell>
          <cell r="E9085">
            <v>0</v>
          </cell>
        </row>
        <row r="9086">
          <cell r="C9086">
            <v>0</v>
          </cell>
          <cell r="E9086">
            <v>0</v>
          </cell>
        </row>
        <row r="9087">
          <cell r="C9087">
            <v>0</v>
          </cell>
          <cell r="E9087">
            <v>0</v>
          </cell>
        </row>
        <row r="9088">
          <cell r="C9088">
            <v>0</v>
          </cell>
          <cell r="E9088">
            <v>0</v>
          </cell>
        </row>
        <row r="9089">
          <cell r="C9089">
            <v>0</v>
          </cell>
          <cell r="E9089">
            <v>0</v>
          </cell>
        </row>
        <row r="9090">
          <cell r="C9090">
            <v>0</v>
          </cell>
          <cell r="E9090">
            <v>0</v>
          </cell>
        </row>
        <row r="9091">
          <cell r="C9091">
            <v>0</v>
          </cell>
          <cell r="E9091">
            <v>0</v>
          </cell>
        </row>
        <row r="9092">
          <cell r="C9092">
            <v>0</v>
          </cell>
          <cell r="E9092">
            <v>0</v>
          </cell>
        </row>
        <row r="9093">
          <cell r="C9093">
            <v>0</v>
          </cell>
          <cell r="E9093">
            <v>0</v>
          </cell>
        </row>
        <row r="9094">
          <cell r="C9094">
            <v>0</v>
          </cell>
          <cell r="E9094">
            <v>0</v>
          </cell>
        </row>
        <row r="9095">
          <cell r="C9095">
            <v>0</v>
          </cell>
          <cell r="E9095">
            <v>0</v>
          </cell>
        </row>
        <row r="9096">
          <cell r="C9096">
            <v>0</v>
          </cell>
          <cell r="E9096">
            <v>0</v>
          </cell>
        </row>
        <row r="9097">
          <cell r="C9097">
            <v>0</v>
          </cell>
          <cell r="E9097">
            <v>0</v>
          </cell>
        </row>
        <row r="9098">
          <cell r="C9098">
            <v>0</v>
          </cell>
          <cell r="E9098">
            <v>0</v>
          </cell>
        </row>
        <row r="9099">
          <cell r="C9099">
            <v>0</v>
          </cell>
          <cell r="E9099">
            <v>0</v>
          </cell>
        </row>
        <row r="9100">
          <cell r="C9100">
            <v>0</v>
          </cell>
          <cell r="E9100">
            <v>0</v>
          </cell>
        </row>
        <row r="9101">
          <cell r="C9101">
            <v>0</v>
          </cell>
          <cell r="E9101">
            <v>0</v>
          </cell>
        </row>
        <row r="9102">
          <cell r="C9102">
            <v>0</v>
          </cell>
          <cell r="E9102">
            <v>0</v>
          </cell>
        </row>
        <row r="9103">
          <cell r="C9103">
            <v>0</v>
          </cell>
          <cell r="E9103">
            <v>0</v>
          </cell>
        </row>
        <row r="9104">
          <cell r="C9104">
            <v>0</v>
          </cell>
          <cell r="E9104">
            <v>0</v>
          </cell>
        </row>
        <row r="9105">
          <cell r="C9105">
            <v>0</v>
          </cell>
          <cell r="E9105">
            <v>0</v>
          </cell>
        </row>
        <row r="9106">
          <cell r="C9106">
            <v>0</v>
          </cell>
          <cell r="E9106">
            <v>0</v>
          </cell>
        </row>
        <row r="9107">
          <cell r="C9107">
            <v>0</v>
          </cell>
          <cell r="E9107">
            <v>0</v>
          </cell>
        </row>
        <row r="9108">
          <cell r="C9108">
            <v>0</v>
          </cell>
          <cell r="E9108">
            <v>0</v>
          </cell>
        </row>
        <row r="9109">
          <cell r="C9109">
            <v>0</v>
          </cell>
          <cell r="E9109">
            <v>0</v>
          </cell>
        </row>
        <row r="9110">
          <cell r="C9110">
            <v>0</v>
          </cell>
          <cell r="E9110">
            <v>0</v>
          </cell>
        </row>
        <row r="9111">
          <cell r="C9111">
            <v>0</v>
          </cell>
          <cell r="E9111">
            <v>0</v>
          </cell>
        </row>
        <row r="9112">
          <cell r="C9112">
            <v>0</v>
          </cell>
          <cell r="E9112">
            <v>0</v>
          </cell>
        </row>
        <row r="9113">
          <cell r="C9113">
            <v>0</v>
          </cell>
          <cell r="E9113">
            <v>0</v>
          </cell>
        </row>
        <row r="9114">
          <cell r="C9114">
            <v>0</v>
          </cell>
          <cell r="E9114">
            <v>0</v>
          </cell>
        </row>
        <row r="9115">
          <cell r="C9115">
            <v>0</v>
          </cell>
          <cell r="E9115">
            <v>0</v>
          </cell>
        </row>
        <row r="9116">
          <cell r="C9116">
            <v>0</v>
          </cell>
          <cell r="E9116">
            <v>0</v>
          </cell>
        </row>
        <row r="9117">
          <cell r="C9117">
            <v>0</v>
          </cell>
          <cell r="E9117">
            <v>0</v>
          </cell>
        </row>
        <row r="9118">
          <cell r="C9118">
            <v>0</v>
          </cell>
          <cell r="E9118">
            <v>0</v>
          </cell>
        </row>
        <row r="9119">
          <cell r="C9119">
            <v>0</v>
          </cell>
          <cell r="E9119">
            <v>0</v>
          </cell>
        </row>
        <row r="9120">
          <cell r="C9120">
            <v>0</v>
          </cell>
          <cell r="E9120">
            <v>0</v>
          </cell>
        </row>
        <row r="9121">
          <cell r="C9121">
            <v>0</v>
          </cell>
          <cell r="E9121">
            <v>0</v>
          </cell>
        </row>
        <row r="9122">
          <cell r="C9122">
            <v>0</v>
          </cell>
          <cell r="E9122">
            <v>0</v>
          </cell>
        </row>
        <row r="9123">
          <cell r="C9123">
            <v>0</v>
          </cell>
          <cell r="E9123">
            <v>0</v>
          </cell>
        </row>
        <row r="9124">
          <cell r="C9124">
            <v>0</v>
          </cell>
          <cell r="E9124">
            <v>0</v>
          </cell>
        </row>
        <row r="9125">
          <cell r="C9125">
            <v>0</v>
          </cell>
          <cell r="E9125">
            <v>0</v>
          </cell>
        </row>
        <row r="9126">
          <cell r="C9126">
            <v>0</v>
          </cell>
          <cell r="E9126">
            <v>0</v>
          </cell>
        </row>
        <row r="9127">
          <cell r="C9127">
            <v>0</v>
          </cell>
          <cell r="E9127">
            <v>0</v>
          </cell>
        </row>
        <row r="9128">
          <cell r="C9128">
            <v>0</v>
          </cell>
          <cell r="E9128">
            <v>0</v>
          </cell>
        </row>
        <row r="9129">
          <cell r="C9129">
            <v>0</v>
          </cell>
          <cell r="E9129">
            <v>0</v>
          </cell>
        </row>
        <row r="9130">
          <cell r="C9130">
            <v>0</v>
          </cell>
          <cell r="E9130">
            <v>0</v>
          </cell>
        </row>
        <row r="9131">
          <cell r="C9131">
            <v>0</v>
          </cell>
          <cell r="E9131">
            <v>0</v>
          </cell>
        </row>
        <row r="9132">
          <cell r="C9132">
            <v>0</v>
          </cell>
          <cell r="E9132">
            <v>0</v>
          </cell>
        </row>
        <row r="9133">
          <cell r="C9133">
            <v>0</v>
          </cell>
          <cell r="E9133">
            <v>0</v>
          </cell>
        </row>
        <row r="9134">
          <cell r="C9134">
            <v>0</v>
          </cell>
          <cell r="E9134">
            <v>0</v>
          </cell>
        </row>
        <row r="9135">
          <cell r="C9135">
            <v>0</v>
          </cell>
          <cell r="E9135">
            <v>0</v>
          </cell>
        </row>
        <row r="9136">
          <cell r="C9136">
            <v>0</v>
          </cell>
          <cell r="E9136">
            <v>0</v>
          </cell>
        </row>
        <row r="9137">
          <cell r="C9137">
            <v>0</v>
          </cell>
          <cell r="E9137">
            <v>0</v>
          </cell>
        </row>
        <row r="9138">
          <cell r="C9138">
            <v>0</v>
          </cell>
          <cell r="E9138">
            <v>0</v>
          </cell>
        </row>
        <row r="9139">
          <cell r="C9139">
            <v>0</v>
          </cell>
          <cell r="E9139">
            <v>0</v>
          </cell>
        </row>
        <row r="9140">
          <cell r="C9140">
            <v>0</v>
          </cell>
          <cell r="E9140">
            <v>0</v>
          </cell>
        </row>
        <row r="9141">
          <cell r="C9141">
            <v>0</v>
          </cell>
          <cell r="E9141">
            <v>0</v>
          </cell>
        </row>
        <row r="9142">
          <cell r="C9142">
            <v>0</v>
          </cell>
          <cell r="E9142">
            <v>0</v>
          </cell>
        </row>
        <row r="9143">
          <cell r="C9143">
            <v>0</v>
          </cell>
          <cell r="E9143">
            <v>0</v>
          </cell>
        </row>
        <row r="9144">
          <cell r="C9144">
            <v>0</v>
          </cell>
          <cell r="E9144">
            <v>0</v>
          </cell>
        </row>
        <row r="9145">
          <cell r="C9145">
            <v>0</v>
          </cell>
          <cell r="E9145">
            <v>0</v>
          </cell>
        </row>
        <row r="9146">
          <cell r="C9146">
            <v>0</v>
          </cell>
          <cell r="E9146">
            <v>0</v>
          </cell>
        </row>
        <row r="9147">
          <cell r="C9147">
            <v>0</v>
          </cell>
          <cell r="E9147">
            <v>0</v>
          </cell>
        </row>
        <row r="9148">
          <cell r="C9148">
            <v>0</v>
          </cell>
          <cell r="E9148">
            <v>0</v>
          </cell>
        </row>
        <row r="9149">
          <cell r="C9149">
            <v>0</v>
          </cell>
          <cell r="E9149">
            <v>0</v>
          </cell>
        </row>
        <row r="9150">
          <cell r="C9150">
            <v>0</v>
          </cell>
          <cell r="E9150">
            <v>0</v>
          </cell>
        </row>
        <row r="9151">
          <cell r="C9151">
            <v>0</v>
          </cell>
          <cell r="E9151">
            <v>0</v>
          </cell>
        </row>
        <row r="9152">
          <cell r="C9152">
            <v>0</v>
          </cell>
          <cell r="E9152">
            <v>0</v>
          </cell>
        </row>
        <row r="9153">
          <cell r="C9153">
            <v>0</v>
          </cell>
          <cell r="E9153">
            <v>0</v>
          </cell>
        </row>
        <row r="9154">
          <cell r="C9154">
            <v>0</v>
          </cell>
          <cell r="E9154">
            <v>0</v>
          </cell>
        </row>
        <row r="9155">
          <cell r="C9155">
            <v>0</v>
          </cell>
          <cell r="E9155">
            <v>0</v>
          </cell>
        </row>
        <row r="9156">
          <cell r="C9156">
            <v>0</v>
          </cell>
          <cell r="E9156">
            <v>0</v>
          </cell>
        </row>
        <row r="9157">
          <cell r="C9157">
            <v>0</v>
          </cell>
          <cell r="E9157">
            <v>0</v>
          </cell>
        </row>
        <row r="9158">
          <cell r="C9158">
            <v>0</v>
          </cell>
          <cell r="E9158">
            <v>0</v>
          </cell>
        </row>
        <row r="9159">
          <cell r="C9159">
            <v>0</v>
          </cell>
          <cell r="E9159">
            <v>0</v>
          </cell>
        </row>
        <row r="9160">
          <cell r="C9160">
            <v>0</v>
          </cell>
          <cell r="E9160">
            <v>0</v>
          </cell>
        </row>
        <row r="9161">
          <cell r="C9161">
            <v>0</v>
          </cell>
          <cell r="E9161">
            <v>0</v>
          </cell>
        </row>
        <row r="9162">
          <cell r="C9162">
            <v>0</v>
          </cell>
          <cell r="E9162">
            <v>0</v>
          </cell>
        </row>
        <row r="9163">
          <cell r="C9163">
            <v>0</v>
          </cell>
          <cell r="E9163">
            <v>0</v>
          </cell>
        </row>
        <row r="9164">
          <cell r="C9164">
            <v>0</v>
          </cell>
          <cell r="E9164">
            <v>0</v>
          </cell>
        </row>
        <row r="9165">
          <cell r="C9165">
            <v>0</v>
          </cell>
          <cell r="E9165">
            <v>0</v>
          </cell>
        </row>
        <row r="9166">
          <cell r="C9166">
            <v>0</v>
          </cell>
          <cell r="E9166">
            <v>0</v>
          </cell>
        </row>
        <row r="9167">
          <cell r="C9167">
            <v>0</v>
          </cell>
          <cell r="E9167">
            <v>0</v>
          </cell>
        </row>
        <row r="9168">
          <cell r="C9168">
            <v>0</v>
          </cell>
          <cell r="E9168">
            <v>0</v>
          </cell>
        </row>
        <row r="9169">
          <cell r="C9169">
            <v>0</v>
          </cell>
          <cell r="E9169">
            <v>0</v>
          </cell>
        </row>
        <row r="9170">
          <cell r="C9170">
            <v>0</v>
          </cell>
          <cell r="E9170">
            <v>0</v>
          </cell>
        </row>
        <row r="9171">
          <cell r="C9171">
            <v>0</v>
          </cell>
          <cell r="E9171">
            <v>0</v>
          </cell>
        </row>
        <row r="9172">
          <cell r="C9172">
            <v>0</v>
          </cell>
          <cell r="E9172">
            <v>0</v>
          </cell>
        </row>
        <row r="9173">
          <cell r="C9173">
            <v>0</v>
          </cell>
          <cell r="E9173">
            <v>0</v>
          </cell>
        </row>
        <row r="9174">
          <cell r="C9174">
            <v>0</v>
          </cell>
          <cell r="E9174">
            <v>0</v>
          </cell>
        </row>
        <row r="9175">
          <cell r="C9175">
            <v>0</v>
          </cell>
          <cell r="E9175">
            <v>0</v>
          </cell>
        </row>
        <row r="9176">
          <cell r="C9176">
            <v>0</v>
          </cell>
          <cell r="E9176">
            <v>0</v>
          </cell>
        </row>
        <row r="9177">
          <cell r="C9177">
            <v>0</v>
          </cell>
          <cell r="E9177">
            <v>0</v>
          </cell>
        </row>
        <row r="9178">
          <cell r="C9178">
            <v>0</v>
          </cell>
          <cell r="E9178">
            <v>0</v>
          </cell>
        </row>
        <row r="9179">
          <cell r="C9179">
            <v>0</v>
          </cell>
          <cell r="E9179">
            <v>0</v>
          </cell>
        </row>
        <row r="9180">
          <cell r="C9180">
            <v>0</v>
          </cell>
          <cell r="E9180">
            <v>0</v>
          </cell>
        </row>
        <row r="9181">
          <cell r="C9181">
            <v>0</v>
          </cell>
          <cell r="E9181">
            <v>0</v>
          </cell>
        </row>
        <row r="9182">
          <cell r="C9182">
            <v>0</v>
          </cell>
          <cell r="E9182">
            <v>0</v>
          </cell>
        </row>
        <row r="9183">
          <cell r="C9183">
            <v>0</v>
          </cell>
          <cell r="E9183">
            <v>0</v>
          </cell>
        </row>
        <row r="9184">
          <cell r="C9184">
            <v>0</v>
          </cell>
          <cell r="E9184">
            <v>0</v>
          </cell>
        </row>
        <row r="9185">
          <cell r="C9185">
            <v>0</v>
          </cell>
          <cell r="E9185">
            <v>0</v>
          </cell>
        </row>
        <row r="9186">
          <cell r="C9186">
            <v>0</v>
          </cell>
          <cell r="E9186">
            <v>0</v>
          </cell>
        </row>
        <row r="9187">
          <cell r="C9187">
            <v>0</v>
          </cell>
          <cell r="E9187">
            <v>0</v>
          </cell>
        </row>
        <row r="9188">
          <cell r="C9188">
            <v>0</v>
          </cell>
          <cell r="E9188">
            <v>0</v>
          </cell>
        </row>
        <row r="9189">
          <cell r="C9189">
            <v>0</v>
          </cell>
          <cell r="E9189">
            <v>0</v>
          </cell>
        </row>
        <row r="9190">
          <cell r="C9190">
            <v>0</v>
          </cell>
          <cell r="E9190">
            <v>0</v>
          </cell>
        </row>
        <row r="9191">
          <cell r="C9191">
            <v>0</v>
          </cell>
          <cell r="E9191">
            <v>0</v>
          </cell>
        </row>
        <row r="9192">
          <cell r="C9192">
            <v>0</v>
          </cell>
          <cell r="E9192">
            <v>0</v>
          </cell>
        </row>
        <row r="9193">
          <cell r="C9193">
            <v>0</v>
          </cell>
          <cell r="E9193">
            <v>0</v>
          </cell>
        </row>
        <row r="9194">
          <cell r="C9194">
            <v>0</v>
          </cell>
          <cell r="E9194">
            <v>0</v>
          </cell>
        </row>
        <row r="9195">
          <cell r="C9195">
            <v>0</v>
          </cell>
          <cell r="E9195">
            <v>0</v>
          </cell>
        </row>
        <row r="9196">
          <cell r="C9196">
            <v>0</v>
          </cell>
          <cell r="E9196">
            <v>0</v>
          </cell>
        </row>
        <row r="9197">
          <cell r="C9197">
            <v>0</v>
          </cell>
          <cell r="E9197">
            <v>0</v>
          </cell>
        </row>
        <row r="9198">
          <cell r="C9198">
            <v>0</v>
          </cell>
          <cell r="E9198">
            <v>0</v>
          </cell>
        </row>
        <row r="9199">
          <cell r="C9199">
            <v>0</v>
          </cell>
          <cell r="E9199">
            <v>0</v>
          </cell>
        </row>
        <row r="9200">
          <cell r="C9200">
            <v>0</v>
          </cell>
          <cell r="E9200">
            <v>0</v>
          </cell>
        </row>
        <row r="9201">
          <cell r="C9201">
            <v>0</v>
          </cell>
          <cell r="E9201">
            <v>0</v>
          </cell>
        </row>
        <row r="9202">
          <cell r="C9202">
            <v>0</v>
          </cell>
          <cell r="E9202">
            <v>0</v>
          </cell>
        </row>
        <row r="9203">
          <cell r="C9203">
            <v>0</v>
          </cell>
          <cell r="E9203">
            <v>0</v>
          </cell>
        </row>
        <row r="9204">
          <cell r="C9204">
            <v>0</v>
          </cell>
          <cell r="E9204">
            <v>0</v>
          </cell>
        </row>
        <row r="9205">
          <cell r="C9205">
            <v>0</v>
          </cell>
          <cell r="E9205">
            <v>0</v>
          </cell>
        </row>
        <row r="9206">
          <cell r="C9206">
            <v>0</v>
          </cell>
          <cell r="E9206">
            <v>0</v>
          </cell>
        </row>
        <row r="9207">
          <cell r="C9207">
            <v>0</v>
          </cell>
          <cell r="E9207">
            <v>0</v>
          </cell>
        </row>
        <row r="9208">
          <cell r="C9208">
            <v>0</v>
          </cell>
          <cell r="E9208">
            <v>0</v>
          </cell>
        </row>
        <row r="9209">
          <cell r="C9209">
            <v>0</v>
          </cell>
          <cell r="E9209">
            <v>0</v>
          </cell>
        </row>
        <row r="9210">
          <cell r="C9210">
            <v>0</v>
          </cell>
          <cell r="E9210">
            <v>0</v>
          </cell>
        </row>
        <row r="9211">
          <cell r="C9211">
            <v>0</v>
          </cell>
          <cell r="E9211">
            <v>0</v>
          </cell>
        </row>
        <row r="9212">
          <cell r="C9212">
            <v>0</v>
          </cell>
          <cell r="E9212">
            <v>0</v>
          </cell>
        </row>
        <row r="9213">
          <cell r="C9213">
            <v>0</v>
          </cell>
          <cell r="E9213">
            <v>0</v>
          </cell>
        </row>
        <row r="9214">
          <cell r="C9214">
            <v>0</v>
          </cell>
          <cell r="E9214">
            <v>0</v>
          </cell>
        </row>
        <row r="9215">
          <cell r="C9215">
            <v>0</v>
          </cell>
          <cell r="E9215">
            <v>0</v>
          </cell>
        </row>
        <row r="9216">
          <cell r="C9216">
            <v>0</v>
          </cell>
          <cell r="E9216">
            <v>0</v>
          </cell>
        </row>
        <row r="9217">
          <cell r="C9217">
            <v>0</v>
          </cell>
          <cell r="E9217">
            <v>0</v>
          </cell>
        </row>
        <row r="9218">
          <cell r="C9218">
            <v>0</v>
          </cell>
          <cell r="E9218">
            <v>0</v>
          </cell>
        </row>
        <row r="9219">
          <cell r="C9219">
            <v>0</v>
          </cell>
          <cell r="E9219">
            <v>0</v>
          </cell>
        </row>
        <row r="9220">
          <cell r="C9220">
            <v>0</v>
          </cell>
          <cell r="E9220">
            <v>0</v>
          </cell>
        </row>
        <row r="9221">
          <cell r="C9221">
            <v>0</v>
          </cell>
          <cell r="E9221">
            <v>0</v>
          </cell>
        </row>
        <row r="9222">
          <cell r="C9222">
            <v>0</v>
          </cell>
          <cell r="E9222">
            <v>0</v>
          </cell>
        </row>
        <row r="9223">
          <cell r="C9223">
            <v>0</v>
          </cell>
          <cell r="E9223">
            <v>0</v>
          </cell>
        </row>
        <row r="9224">
          <cell r="C9224">
            <v>0</v>
          </cell>
          <cell r="E9224">
            <v>0</v>
          </cell>
        </row>
        <row r="9225">
          <cell r="C9225">
            <v>0</v>
          </cell>
          <cell r="E9225">
            <v>0</v>
          </cell>
        </row>
        <row r="9226">
          <cell r="C9226">
            <v>0</v>
          </cell>
          <cell r="E9226">
            <v>0</v>
          </cell>
        </row>
        <row r="9227">
          <cell r="C9227">
            <v>0</v>
          </cell>
          <cell r="E9227">
            <v>0</v>
          </cell>
        </row>
        <row r="9228">
          <cell r="C9228">
            <v>0</v>
          </cell>
          <cell r="E9228">
            <v>0</v>
          </cell>
        </row>
        <row r="9229">
          <cell r="C9229">
            <v>0</v>
          </cell>
          <cell r="E9229">
            <v>0</v>
          </cell>
        </row>
        <row r="9230">
          <cell r="C9230">
            <v>0</v>
          </cell>
          <cell r="E9230">
            <v>0</v>
          </cell>
        </row>
        <row r="9231">
          <cell r="C9231">
            <v>0</v>
          </cell>
          <cell r="E9231">
            <v>0</v>
          </cell>
        </row>
        <row r="9232">
          <cell r="C9232">
            <v>0</v>
          </cell>
          <cell r="E9232">
            <v>0</v>
          </cell>
        </row>
        <row r="9233">
          <cell r="C9233">
            <v>0</v>
          </cell>
          <cell r="E9233">
            <v>0</v>
          </cell>
        </row>
        <row r="9234">
          <cell r="C9234">
            <v>0</v>
          </cell>
          <cell r="E9234">
            <v>0</v>
          </cell>
        </row>
        <row r="9235">
          <cell r="C9235">
            <v>0</v>
          </cell>
          <cell r="E9235">
            <v>0</v>
          </cell>
        </row>
        <row r="9236">
          <cell r="C9236">
            <v>0</v>
          </cell>
          <cell r="E9236">
            <v>0</v>
          </cell>
        </row>
        <row r="9237">
          <cell r="C9237">
            <v>0</v>
          </cell>
          <cell r="E9237">
            <v>0</v>
          </cell>
        </row>
        <row r="9238">
          <cell r="C9238">
            <v>0</v>
          </cell>
          <cell r="E9238">
            <v>0</v>
          </cell>
        </row>
        <row r="9239">
          <cell r="C9239">
            <v>0</v>
          </cell>
          <cell r="E9239">
            <v>0</v>
          </cell>
        </row>
        <row r="9240">
          <cell r="C9240">
            <v>0</v>
          </cell>
          <cell r="E9240">
            <v>0</v>
          </cell>
        </row>
        <row r="9241">
          <cell r="C9241">
            <v>0</v>
          </cell>
          <cell r="E9241">
            <v>0</v>
          </cell>
        </row>
        <row r="9242">
          <cell r="C9242">
            <v>0</v>
          </cell>
          <cell r="E9242">
            <v>0</v>
          </cell>
        </row>
        <row r="9243">
          <cell r="C9243">
            <v>0</v>
          </cell>
          <cell r="E9243">
            <v>0</v>
          </cell>
        </row>
        <row r="9244">
          <cell r="C9244">
            <v>0</v>
          </cell>
          <cell r="E9244">
            <v>0</v>
          </cell>
        </row>
        <row r="9245">
          <cell r="C9245">
            <v>0</v>
          </cell>
          <cell r="E9245">
            <v>0</v>
          </cell>
        </row>
        <row r="9246">
          <cell r="C9246">
            <v>0</v>
          </cell>
          <cell r="E9246">
            <v>0</v>
          </cell>
        </row>
        <row r="9247">
          <cell r="C9247">
            <v>0</v>
          </cell>
          <cell r="E9247">
            <v>0</v>
          </cell>
        </row>
        <row r="9248">
          <cell r="C9248">
            <v>0</v>
          </cell>
          <cell r="E9248">
            <v>0</v>
          </cell>
        </row>
        <row r="9249">
          <cell r="C9249">
            <v>0</v>
          </cell>
          <cell r="E9249">
            <v>0</v>
          </cell>
        </row>
        <row r="9250">
          <cell r="C9250">
            <v>0</v>
          </cell>
          <cell r="E9250">
            <v>0</v>
          </cell>
        </row>
        <row r="9251">
          <cell r="C9251">
            <v>0</v>
          </cell>
          <cell r="E9251">
            <v>0</v>
          </cell>
        </row>
        <row r="9252">
          <cell r="C9252">
            <v>0</v>
          </cell>
          <cell r="E9252">
            <v>0</v>
          </cell>
        </row>
        <row r="9253">
          <cell r="C9253">
            <v>0</v>
          </cell>
          <cell r="E9253">
            <v>0</v>
          </cell>
        </row>
        <row r="9254">
          <cell r="C9254">
            <v>0</v>
          </cell>
          <cell r="E9254">
            <v>0</v>
          </cell>
        </row>
        <row r="9255">
          <cell r="C9255">
            <v>0</v>
          </cell>
          <cell r="E9255">
            <v>0</v>
          </cell>
        </row>
        <row r="9256">
          <cell r="C9256">
            <v>0</v>
          </cell>
          <cell r="E9256">
            <v>0</v>
          </cell>
        </row>
        <row r="9257">
          <cell r="C9257">
            <v>0</v>
          </cell>
          <cell r="E9257">
            <v>0</v>
          </cell>
        </row>
        <row r="9258">
          <cell r="C9258">
            <v>0</v>
          </cell>
          <cell r="E9258">
            <v>0</v>
          </cell>
        </row>
        <row r="9259">
          <cell r="C9259">
            <v>0</v>
          </cell>
          <cell r="E9259">
            <v>0</v>
          </cell>
        </row>
        <row r="9260">
          <cell r="C9260">
            <v>0</v>
          </cell>
          <cell r="E9260">
            <v>0</v>
          </cell>
        </row>
        <row r="9261">
          <cell r="C9261">
            <v>0</v>
          </cell>
          <cell r="E9261">
            <v>0</v>
          </cell>
        </row>
        <row r="9262">
          <cell r="C9262">
            <v>0</v>
          </cell>
          <cell r="E9262">
            <v>0</v>
          </cell>
        </row>
        <row r="9263">
          <cell r="C9263">
            <v>0</v>
          </cell>
          <cell r="E9263">
            <v>0</v>
          </cell>
        </row>
        <row r="9264">
          <cell r="C9264">
            <v>0</v>
          </cell>
          <cell r="E9264">
            <v>0</v>
          </cell>
        </row>
        <row r="9265">
          <cell r="C9265">
            <v>0</v>
          </cell>
          <cell r="E9265">
            <v>0</v>
          </cell>
        </row>
        <row r="9266">
          <cell r="C9266">
            <v>0</v>
          </cell>
          <cell r="E9266">
            <v>0</v>
          </cell>
        </row>
        <row r="9267">
          <cell r="C9267">
            <v>0</v>
          </cell>
          <cell r="E9267">
            <v>0</v>
          </cell>
        </row>
        <row r="9268">
          <cell r="C9268">
            <v>0</v>
          </cell>
          <cell r="E9268">
            <v>0</v>
          </cell>
        </row>
        <row r="9269">
          <cell r="C9269">
            <v>0</v>
          </cell>
          <cell r="E9269">
            <v>0</v>
          </cell>
        </row>
        <row r="9270">
          <cell r="C9270">
            <v>0</v>
          </cell>
          <cell r="E9270">
            <v>0</v>
          </cell>
        </row>
        <row r="9271">
          <cell r="C9271">
            <v>0</v>
          </cell>
          <cell r="E9271">
            <v>0</v>
          </cell>
        </row>
        <row r="9272">
          <cell r="C9272">
            <v>0</v>
          </cell>
          <cell r="E9272">
            <v>0</v>
          </cell>
        </row>
        <row r="9273">
          <cell r="C9273">
            <v>0</v>
          </cell>
          <cell r="E9273">
            <v>0</v>
          </cell>
        </row>
        <row r="9274">
          <cell r="C9274">
            <v>0</v>
          </cell>
          <cell r="E9274">
            <v>0</v>
          </cell>
        </row>
        <row r="9275">
          <cell r="C9275">
            <v>0</v>
          </cell>
          <cell r="E9275">
            <v>0</v>
          </cell>
        </row>
        <row r="9276">
          <cell r="C9276">
            <v>0</v>
          </cell>
          <cell r="E9276">
            <v>0</v>
          </cell>
        </row>
        <row r="9277">
          <cell r="C9277">
            <v>0</v>
          </cell>
          <cell r="E9277">
            <v>0</v>
          </cell>
        </row>
        <row r="9278">
          <cell r="C9278">
            <v>0</v>
          </cell>
          <cell r="E9278">
            <v>0</v>
          </cell>
        </row>
        <row r="9279">
          <cell r="C9279">
            <v>0</v>
          </cell>
          <cell r="E9279">
            <v>0</v>
          </cell>
        </row>
        <row r="9280">
          <cell r="C9280">
            <v>0</v>
          </cell>
          <cell r="E9280">
            <v>0</v>
          </cell>
        </row>
        <row r="9281">
          <cell r="C9281">
            <v>0</v>
          </cell>
          <cell r="E9281">
            <v>0</v>
          </cell>
        </row>
        <row r="9282">
          <cell r="C9282">
            <v>0</v>
          </cell>
          <cell r="E9282">
            <v>0</v>
          </cell>
        </row>
        <row r="9283">
          <cell r="C9283">
            <v>0</v>
          </cell>
          <cell r="E9283">
            <v>0</v>
          </cell>
        </row>
        <row r="9284">
          <cell r="C9284">
            <v>0</v>
          </cell>
          <cell r="E9284">
            <v>0</v>
          </cell>
        </row>
        <row r="9285">
          <cell r="C9285">
            <v>0</v>
          </cell>
          <cell r="E9285">
            <v>0</v>
          </cell>
        </row>
        <row r="9286">
          <cell r="C9286">
            <v>0</v>
          </cell>
          <cell r="E9286">
            <v>0</v>
          </cell>
        </row>
        <row r="9287">
          <cell r="C9287">
            <v>0</v>
          </cell>
          <cell r="E9287">
            <v>0</v>
          </cell>
        </row>
        <row r="9288">
          <cell r="C9288">
            <v>0</v>
          </cell>
          <cell r="E9288">
            <v>0</v>
          </cell>
        </row>
        <row r="9289">
          <cell r="C9289">
            <v>0</v>
          </cell>
          <cell r="E9289">
            <v>0</v>
          </cell>
        </row>
        <row r="9290">
          <cell r="C9290">
            <v>0</v>
          </cell>
          <cell r="E9290">
            <v>0</v>
          </cell>
        </row>
        <row r="9291">
          <cell r="C9291">
            <v>0</v>
          </cell>
          <cell r="E9291">
            <v>0</v>
          </cell>
        </row>
        <row r="9292">
          <cell r="C9292">
            <v>0</v>
          </cell>
          <cell r="E9292">
            <v>0</v>
          </cell>
        </row>
        <row r="9293">
          <cell r="C9293">
            <v>0</v>
          </cell>
          <cell r="E9293">
            <v>0</v>
          </cell>
        </row>
        <row r="9294">
          <cell r="C9294">
            <v>0</v>
          </cell>
          <cell r="E9294">
            <v>0</v>
          </cell>
        </row>
        <row r="9295">
          <cell r="C9295">
            <v>0</v>
          </cell>
          <cell r="E9295">
            <v>0</v>
          </cell>
        </row>
        <row r="9296">
          <cell r="C9296">
            <v>0</v>
          </cell>
          <cell r="E9296">
            <v>0</v>
          </cell>
        </row>
        <row r="9297">
          <cell r="C9297">
            <v>0</v>
          </cell>
          <cell r="E9297">
            <v>0</v>
          </cell>
        </row>
        <row r="9298">
          <cell r="C9298">
            <v>0</v>
          </cell>
          <cell r="E9298">
            <v>0</v>
          </cell>
        </row>
        <row r="9299">
          <cell r="C9299">
            <v>0</v>
          </cell>
          <cell r="E9299">
            <v>0</v>
          </cell>
        </row>
        <row r="9300">
          <cell r="C9300">
            <v>0</v>
          </cell>
          <cell r="E9300">
            <v>0</v>
          </cell>
        </row>
        <row r="9301">
          <cell r="C9301">
            <v>0</v>
          </cell>
          <cell r="E9301">
            <v>0</v>
          </cell>
        </row>
        <row r="9302">
          <cell r="C9302">
            <v>0</v>
          </cell>
          <cell r="E9302">
            <v>0</v>
          </cell>
        </row>
        <row r="9303">
          <cell r="C9303">
            <v>0</v>
          </cell>
          <cell r="E9303">
            <v>0</v>
          </cell>
        </row>
        <row r="9304">
          <cell r="C9304">
            <v>0</v>
          </cell>
          <cell r="E9304">
            <v>0</v>
          </cell>
        </row>
        <row r="9305">
          <cell r="C9305">
            <v>0</v>
          </cell>
          <cell r="E9305">
            <v>0</v>
          </cell>
        </row>
        <row r="9306">
          <cell r="C9306">
            <v>0</v>
          </cell>
          <cell r="E9306">
            <v>0</v>
          </cell>
        </row>
        <row r="9307">
          <cell r="C9307">
            <v>0</v>
          </cell>
          <cell r="E9307">
            <v>0</v>
          </cell>
        </row>
        <row r="9308">
          <cell r="C9308">
            <v>0</v>
          </cell>
          <cell r="E9308">
            <v>0</v>
          </cell>
        </row>
        <row r="9309">
          <cell r="C9309">
            <v>0</v>
          </cell>
          <cell r="E9309">
            <v>0</v>
          </cell>
        </row>
        <row r="9310">
          <cell r="C9310">
            <v>0</v>
          </cell>
          <cell r="E9310">
            <v>0</v>
          </cell>
        </row>
        <row r="9311">
          <cell r="C9311">
            <v>0</v>
          </cell>
          <cell r="E9311">
            <v>0</v>
          </cell>
        </row>
        <row r="9312">
          <cell r="C9312">
            <v>0</v>
          </cell>
          <cell r="E9312">
            <v>0</v>
          </cell>
        </row>
        <row r="9313">
          <cell r="C9313">
            <v>0</v>
          </cell>
          <cell r="E9313">
            <v>0</v>
          </cell>
        </row>
        <row r="9314">
          <cell r="C9314">
            <v>0</v>
          </cell>
          <cell r="E9314">
            <v>0</v>
          </cell>
        </row>
        <row r="9315">
          <cell r="C9315">
            <v>0</v>
          </cell>
          <cell r="E9315">
            <v>0</v>
          </cell>
        </row>
        <row r="9316">
          <cell r="C9316">
            <v>0</v>
          </cell>
          <cell r="E9316">
            <v>0</v>
          </cell>
        </row>
        <row r="9317">
          <cell r="C9317">
            <v>0</v>
          </cell>
          <cell r="E9317">
            <v>0</v>
          </cell>
        </row>
        <row r="9318">
          <cell r="C9318">
            <v>0</v>
          </cell>
          <cell r="E9318">
            <v>0</v>
          </cell>
        </row>
        <row r="9319">
          <cell r="C9319">
            <v>0</v>
          </cell>
          <cell r="E9319">
            <v>0</v>
          </cell>
        </row>
        <row r="9320">
          <cell r="C9320">
            <v>0</v>
          </cell>
          <cell r="E9320">
            <v>0</v>
          </cell>
        </row>
        <row r="9321">
          <cell r="C9321">
            <v>0</v>
          </cell>
          <cell r="E9321">
            <v>0</v>
          </cell>
        </row>
        <row r="9322">
          <cell r="C9322">
            <v>0</v>
          </cell>
          <cell r="E9322">
            <v>0</v>
          </cell>
        </row>
        <row r="9323">
          <cell r="C9323">
            <v>0</v>
          </cell>
          <cell r="E9323">
            <v>0</v>
          </cell>
        </row>
        <row r="9324">
          <cell r="C9324">
            <v>0</v>
          </cell>
          <cell r="E9324">
            <v>0</v>
          </cell>
        </row>
        <row r="9325">
          <cell r="C9325">
            <v>0</v>
          </cell>
          <cell r="E9325">
            <v>0</v>
          </cell>
        </row>
        <row r="9326">
          <cell r="C9326">
            <v>0</v>
          </cell>
          <cell r="E9326">
            <v>0</v>
          </cell>
        </row>
        <row r="9327">
          <cell r="C9327">
            <v>0</v>
          </cell>
          <cell r="E9327">
            <v>0</v>
          </cell>
        </row>
        <row r="9328">
          <cell r="C9328">
            <v>0</v>
          </cell>
          <cell r="E9328">
            <v>0</v>
          </cell>
        </row>
        <row r="9329">
          <cell r="C9329">
            <v>0</v>
          </cell>
          <cell r="E9329">
            <v>0</v>
          </cell>
        </row>
        <row r="9330">
          <cell r="C9330">
            <v>0</v>
          </cell>
          <cell r="E9330">
            <v>0</v>
          </cell>
        </row>
        <row r="9331">
          <cell r="C9331">
            <v>0</v>
          </cell>
          <cell r="E9331">
            <v>0</v>
          </cell>
        </row>
        <row r="9332">
          <cell r="C9332">
            <v>0</v>
          </cell>
          <cell r="E9332">
            <v>0</v>
          </cell>
        </row>
        <row r="9333">
          <cell r="C9333">
            <v>0</v>
          </cell>
          <cell r="E9333">
            <v>0</v>
          </cell>
        </row>
        <row r="9334">
          <cell r="C9334">
            <v>0</v>
          </cell>
          <cell r="E9334">
            <v>0</v>
          </cell>
        </row>
        <row r="9335">
          <cell r="C9335">
            <v>0</v>
          </cell>
          <cell r="E9335">
            <v>0</v>
          </cell>
        </row>
        <row r="9336">
          <cell r="C9336">
            <v>0</v>
          </cell>
          <cell r="E9336">
            <v>0</v>
          </cell>
        </row>
        <row r="9337">
          <cell r="C9337">
            <v>0</v>
          </cell>
          <cell r="E9337">
            <v>0</v>
          </cell>
        </row>
        <row r="9338">
          <cell r="C9338">
            <v>0</v>
          </cell>
          <cell r="E9338">
            <v>0</v>
          </cell>
        </row>
        <row r="9339">
          <cell r="C9339">
            <v>0</v>
          </cell>
          <cell r="E9339">
            <v>0</v>
          </cell>
        </row>
        <row r="9340">
          <cell r="C9340">
            <v>0</v>
          </cell>
          <cell r="E9340">
            <v>0</v>
          </cell>
        </row>
        <row r="9341">
          <cell r="C9341">
            <v>0</v>
          </cell>
          <cell r="E9341">
            <v>0</v>
          </cell>
        </row>
        <row r="9342">
          <cell r="C9342">
            <v>0</v>
          </cell>
          <cell r="E9342">
            <v>0</v>
          </cell>
        </row>
        <row r="9343">
          <cell r="C9343">
            <v>0</v>
          </cell>
          <cell r="E9343">
            <v>0</v>
          </cell>
        </row>
        <row r="9344">
          <cell r="C9344">
            <v>0</v>
          </cell>
          <cell r="E9344">
            <v>0</v>
          </cell>
        </row>
        <row r="9345">
          <cell r="C9345">
            <v>0</v>
          </cell>
          <cell r="E9345">
            <v>0</v>
          </cell>
        </row>
        <row r="9346">
          <cell r="C9346">
            <v>0</v>
          </cell>
          <cell r="E9346">
            <v>0</v>
          </cell>
        </row>
        <row r="9347">
          <cell r="C9347">
            <v>0</v>
          </cell>
          <cell r="E9347">
            <v>0</v>
          </cell>
        </row>
        <row r="9348">
          <cell r="C9348">
            <v>0</v>
          </cell>
          <cell r="E9348">
            <v>0</v>
          </cell>
        </row>
        <row r="9349">
          <cell r="C9349">
            <v>0</v>
          </cell>
          <cell r="E9349">
            <v>0</v>
          </cell>
        </row>
        <row r="9350">
          <cell r="C9350">
            <v>0</v>
          </cell>
          <cell r="E9350">
            <v>0</v>
          </cell>
        </row>
        <row r="9351">
          <cell r="C9351">
            <v>0</v>
          </cell>
          <cell r="E9351">
            <v>0</v>
          </cell>
        </row>
        <row r="9352">
          <cell r="C9352">
            <v>0</v>
          </cell>
          <cell r="E9352">
            <v>0</v>
          </cell>
        </row>
        <row r="9353">
          <cell r="C9353">
            <v>0</v>
          </cell>
          <cell r="E9353">
            <v>0</v>
          </cell>
        </row>
        <row r="9354">
          <cell r="C9354">
            <v>0</v>
          </cell>
          <cell r="E9354">
            <v>0</v>
          </cell>
        </row>
        <row r="9355">
          <cell r="C9355">
            <v>0</v>
          </cell>
          <cell r="E9355">
            <v>0</v>
          </cell>
        </row>
        <row r="9356">
          <cell r="C9356">
            <v>0</v>
          </cell>
          <cell r="E9356">
            <v>0</v>
          </cell>
        </row>
        <row r="9357">
          <cell r="C9357">
            <v>0</v>
          </cell>
          <cell r="E9357">
            <v>0</v>
          </cell>
        </row>
        <row r="9358">
          <cell r="C9358">
            <v>0</v>
          </cell>
          <cell r="E9358">
            <v>0</v>
          </cell>
        </row>
        <row r="9359">
          <cell r="C9359">
            <v>0</v>
          </cell>
          <cell r="E9359">
            <v>0</v>
          </cell>
        </row>
        <row r="9360">
          <cell r="C9360">
            <v>0</v>
          </cell>
          <cell r="E9360">
            <v>0</v>
          </cell>
        </row>
        <row r="9361">
          <cell r="C9361">
            <v>0</v>
          </cell>
          <cell r="E9361">
            <v>0</v>
          </cell>
        </row>
        <row r="9362">
          <cell r="C9362">
            <v>0</v>
          </cell>
          <cell r="E9362">
            <v>0</v>
          </cell>
        </row>
        <row r="9363">
          <cell r="C9363">
            <v>0</v>
          </cell>
          <cell r="E9363">
            <v>0</v>
          </cell>
        </row>
        <row r="9364">
          <cell r="C9364">
            <v>0</v>
          </cell>
          <cell r="E9364">
            <v>0</v>
          </cell>
        </row>
        <row r="9365">
          <cell r="C9365">
            <v>0</v>
          </cell>
          <cell r="E9365">
            <v>0</v>
          </cell>
        </row>
        <row r="9366">
          <cell r="C9366">
            <v>0</v>
          </cell>
          <cell r="E9366">
            <v>0</v>
          </cell>
        </row>
        <row r="9367">
          <cell r="C9367">
            <v>0</v>
          </cell>
          <cell r="E9367">
            <v>0</v>
          </cell>
        </row>
        <row r="9368">
          <cell r="C9368">
            <v>0</v>
          </cell>
          <cell r="E9368">
            <v>0</v>
          </cell>
        </row>
        <row r="9369">
          <cell r="C9369">
            <v>0</v>
          </cell>
          <cell r="E9369">
            <v>0</v>
          </cell>
        </row>
        <row r="9370">
          <cell r="C9370">
            <v>0</v>
          </cell>
          <cell r="E9370">
            <v>0</v>
          </cell>
        </row>
        <row r="9371">
          <cell r="C9371">
            <v>0</v>
          </cell>
          <cell r="E9371">
            <v>0</v>
          </cell>
        </row>
        <row r="9372">
          <cell r="C9372">
            <v>0</v>
          </cell>
          <cell r="E9372">
            <v>0</v>
          </cell>
        </row>
        <row r="9373">
          <cell r="C9373">
            <v>0</v>
          </cell>
          <cell r="E9373">
            <v>0</v>
          </cell>
        </row>
        <row r="9374">
          <cell r="C9374">
            <v>0</v>
          </cell>
          <cell r="E9374">
            <v>0</v>
          </cell>
        </row>
        <row r="9375">
          <cell r="C9375">
            <v>0</v>
          </cell>
          <cell r="E9375">
            <v>0</v>
          </cell>
        </row>
        <row r="9376">
          <cell r="C9376">
            <v>0</v>
          </cell>
          <cell r="E9376">
            <v>0</v>
          </cell>
        </row>
        <row r="9377">
          <cell r="C9377">
            <v>0</v>
          </cell>
          <cell r="E9377">
            <v>0</v>
          </cell>
        </row>
        <row r="9378">
          <cell r="C9378">
            <v>0</v>
          </cell>
          <cell r="E9378">
            <v>0</v>
          </cell>
        </row>
        <row r="9379">
          <cell r="C9379">
            <v>0</v>
          </cell>
          <cell r="E9379">
            <v>0</v>
          </cell>
        </row>
        <row r="9380">
          <cell r="C9380">
            <v>0</v>
          </cell>
          <cell r="E9380">
            <v>0</v>
          </cell>
        </row>
        <row r="9381">
          <cell r="C9381">
            <v>0</v>
          </cell>
          <cell r="E9381">
            <v>0</v>
          </cell>
        </row>
        <row r="9382">
          <cell r="C9382">
            <v>0</v>
          </cell>
          <cell r="E9382">
            <v>0</v>
          </cell>
        </row>
        <row r="9383">
          <cell r="C9383">
            <v>0</v>
          </cell>
          <cell r="E9383">
            <v>0</v>
          </cell>
        </row>
        <row r="9384">
          <cell r="C9384">
            <v>0</v>
          </cell>
          <cell r="E9384">
            <v>0</v>
          </cell>
        </row>
        <row r="9385">
          <cell r="C9385">
            <v>0</v>
          </cell>
          <cell r="E9385">
            <v>0</v>
          </cell>
        </row>
        <row r="9386">
          <cell r="C9386">
            <v>0</v>
          </cell>
          <cell r="E9386">
            <v>0</v>
          </cell>
        </row>
        <row r="9387">
          <cell r="C9387">
            <v>0</v>
          </cell>
          <cell r="E9387">
            <v>0</v>
          </cell>
        </row>
        <row r="9388">
          <cell r="C9388">
            <v>0</v>
          </cell>
          <cell r="E9388">
            <v>0</v>
          </cell>
        </row>
        <row r="9389">
          <cell r="C9389">
            <v>0</v>
          </cell>
          <cell r="E9389">
            <v>0</v>
          </cell>
        </row>
        <row r="9390">
          <cell r="C9390">
            <v>0</v>
          </cell>
          <cell r="E9390">
            <v>0</v>
          </cell>
        </row>
        <row r="9391">
          <cell r="C9391">
            <v>0</v>
          </cell>
          <cell r="E9391">
            <v>0</v>
          </cell>
        </row>
        <row r="9392">
          <cell r="C9392">
            <v>0</v>
          </cell>
          <cell r="E9392">
            <v>0</v>
          </cell>
        </row>
        <row r="9393">
          <cell r="C9393">
            <v>0</v>
          </cell>
          <cell r="E9393">
            <v>0</v>
          </cell>
        </row>
        <row r="9394">
          <cell r="C9394">
            <v>0</v>
          </cell>
          <cell r="E9394">
            <v>0</v>
          </cell>
        </row>
        <row r="9395">
          <cell r="C9395">
            <v>0</v>
          </cell>
          <cell r="E9395">
            <v>0</v>
          </cell>
        </row>
        <row r="9396">
          <cell r="C9396">
            <v>0</v>
          </cell>
          <cell r="E9396">
            <v>0</v>
          </cell>
        </row>
        <row r="9397">
          <cell r="C9397">
            <v>0</v>
          </cell>
          <cell r="E9397">
            <v>0</v>
          </cell>
        </row>
        <row r="9398">
          <cell r="C9398">
            <v>0</v>
          </cell>
          <cell r="E9398">
            <v>0</v>
          </cell>
        </row>
        <row r="9399">
          <cell r="C9399">
            <v>0</v>
          </cell>
          <cell r="E9399">
            <v>0</v>
          </cell>
        </row>
        <row r="9400">
          <cell r="C9400">
            <v>0</v>
          </cell>
          <cell r="E9400">
            <v>0</v>
          </cell>
        </row>
        <row r="9401">
          <cell r="C9401">
            <v>0</v>
          </cell>
          <cell r="E9401">
            <v>0</v>
          </cell>
        </row>
        <row r="9402">
          <cell r="C9402">
            <v>0</v>
          </cell>
          <cell r="E9402">
            <v>0</v>
          </cell>
        </row>
        <row r="9403">
          <cell r="C9403">
            <v>0</v>
          </cell>
          <cell r="E9403">
            <v>0</v>
          </cell>
        </row>
        <row r="9404">
          <cell r="C9404">
            <v>0</v>
          </cell>
          <cell r="E9404">
            <v>0</v>
          </cell>
        </row>
        <row r="9405">
          <cell r="C9405">
            <v>0</v>
          </cell>
          <cell r="E9405">
            <v>0</v>
          </cell>
        </row>
        <row r="9406">
          <cell r="C9406">
            <v>0</v>
          </cell>
          <cell r="E9406">
            <v>0</v>
          </cell>
        </row>
        <row r="9407">
          <cell r="C9407">
            <v>0</v>
          </cell>
          <cell r="E9407">
            <v>0</v>
          </cell>
        </row>
        <row r="9408">
          <cell r="C9408">
            <v>0</v>
          </cell>
          <cell r="E9408">
            <v>0</v>
          </cell>
        </row>
        <row r="9409">
          <cell r="C9409">
            <v>0</v>
          </cell>
          <cell r="E9409">
            <v>0</v>
          </cell>
        </row>
        <row r="9410">
          <cell r="C9410">
            <v>0</v>
          </cell>
          <cell r="E9410">
            <v>0</v>
          </cell>
        </row>
        <row r="9411">
          <cell r="C9411">
            <v>0</v>
          </cell>
          <cell r="E9411">
            <v>0</v>
          </cell>
        </row>
        <row r="9412">
          <cell r="C9412">
            <v>0</v>
          </cell>
          <cell r="E9412">
            <v>0</v>
          </cell>
        </row>
        <row r="9413">
          <cell r="C9413">
            <v>0</v>
          </cell>
          <cell r="E9413">
            <v>0</v>
          </cell>
        </row>
        <row r="9414">
          <cell r="C9414">
            <v>0</v>
          </cell>
          <cell r="E9414">
            <v>0</v>
          </cell>
        </row>
        <row r="9415">
          <cell r="C9415">
            <v>0</v>
          </cell>
          <cell r="E9415">
            <v>0</v>
          </cell>
        </row>
        <row r="9416">
          <cell r="C9416">
            <v>0</v>
          </cell>
          <cell r="E9416">
            <v>0</v>
          </cell>
        </row>
        <row r="9417">
          <cell r="C9417">
            <v>0</v>
          </cell>
          <cell r="E9417">
            <v>0</v>
          </cell>
        </row>
        <row r="9418">
          <cell r="C9418">
            <v>0</v>
          </cell>
          <cell r="E9418">
            <v>0</v>
          </cell>
        </row>
        <row r="9419">
          <cell r="C9419">
            <v>0</v>
          </cell>
          <cell r="E9419">
            <v>0</v>
          </cell>
        </row>
        <row r="9420">
          <cell r="C9420">
            <v>0</v>
          </cell>
          <cell r="E9420">
            <v>0</v>
          </cell>
        </row>
        <row r="9421">
          <cell r="C9421">
            <v>0</v>
          </cell>
          <cell r="E9421">
            <v>0</v>
          </cell>
        </row>
        <row r="9422">
          <cell r="C9422">
            <v>0</v>
          </cell>
          <cell r="E9422">
            <v>0</v>
          </cell>
        </row>
        <row r="9423">
          <cell r="C9423">
            <v>0</v>
          </cell>
          <cell r="E9423">
            <v>0</v>
          </cell>
        </row>
        <row r="9424">
          <cell r="C9424">
            <v>0</v>
          </cell>
          <cell r="E9424">
            <v>0</v>
          </cell>
        </row>
        <row r="9425">
          <cell r="C9425">
            <v>0</v>
          </cell>
          <cell r="E9425">
            <v>0</v>
          </cell>
        </row>
        <row r="9426">
          <cell r="C9426">
            <v>0</v>
          </cell>
          <cell r="E9426">
            <v>0</v>
          </cell>
        </row>
        <row r="9427">
          <cell r="C9427">
            <v>0</v>
          </cell>
          <cell r="E9427">
            <v>0</v>
          </cell>
        </row>
        <row r="9428">
          <cell r="C9428">
            <v>0</v>
          </cell>
          <cell r="E9428">
            <v>0</v>
          </cell>
        </row>
        <row r="9429">
          <cell r="C9429">
            <v>0</v>
          </cell>
          <cell r="E9429">
            <v>0</v>
          </cell>
        </row>
        <row r="9430">
          <cell r="C9430">
            <v>0</v>
          </cell>
          <cell r="E9430">
            <v>0</v>
          </cell>
        </row>
        <row r="9431">
          <cell r="C9431">
            <v>0</v>
          </cell>
          <cell r="E9431">
            <v>0</v>
          </cell>
        </row>
        <row r="9432">
          <cell r="C9432">
            <v>0</v>
          </cell>
          <cell r="E9432">
            <v>0</v>
          </cell>
        </row>
        <row r="9433">
          <cell r="C9433">
            <v>0</v>
          </cell>
          <cell r="E9433">
            <v>0</v>
          </cell>
        </row>
        <row r="9434">
          <cell r="C9434">
            <v>0</v>
          </cell>
          <cell r="E9434">
            <v>0</v>
          </cell>
        </row>
        <row r="9435">
          <cell r="C9435">
            <v>0</v>
          </cell>
          <cell r="E9435">
            <v>0</v>
          </cell>
        </row>
        <row r="9436">
          <cell r="C9436">
            <v>0</v>
          </cell>
          <cell r="E9436">
            <v>0</v>
          </cell>
        </row>
        <row r="9437">
          <cell r="C9437">
            <v>0</v>
          </cell>
          <cell r="E9437">
            <v>0</v>
          </cell>
        </row>
        <row r="9438">
          <cell r="C9438">
            <v>0</v>
          </cell>
          <cell r="E9438">
            <v>0</v>
          </cell>
        </row>
        <row r="9439">
          <cell r="C9439">
            <v>0</v>
          </cell>
          <cell r="E9439">
            <v>0</v>
          </cell>
        </row>
        <row r="9440">
          <cell r="C9440">
            <v>0</v>
          </cell>
          <cell r="E9440">
            <v>0</v>
          </cell>
        </row>
        <row r="9441">
          <cell r="C9441">
            <v>0</v>
          </cell>
          <cell r="E9441">
            <v>0</v>
          </cell>
        </row>
        <row r="9442">
          <cell r="C9442">
            <v>0</v>
          </cell>
          <cell r="E9442">
            <v>0</v>
          </cell>
        </row>
        <row r="9443">
          <cell r="C9443">
            <v>0</v>
          </cell>
          <cell r="E9443">
            <v>0</v>
          </cell>
        </row>
        <row r="9444">
          <cell r="C9444">
            <v>0</v>
          </cell>
          <cell r="E9444">
            <v>0</v>
          </cell>
        </row>
        <row r="9445">
          <cell r="C9445">
            <v>0</v>
          </cell>
          <cell r="E9445">
            <v>0</v>
          </cell>
        </row>
        <row r="9446">
          <cell r="C9446">
            <v>0</v>
          </cell>
          <cell r="E9446">
            <v>0</v>
          </cell>
        </row>
        <row r="9447">
          <cell r="C9447">
            <v>0</v>
          </cell>
          <cell r="E9447">
            <v>0</v>
          </cell>
        </row>
        <row r="9448">
          <cell r="C9448">
            <v>0</v>
          </cell>
          <cell r="E9448">
            <v>0</v>
          </cell>
        </row>
        <row r="9449">
          <cell r="C9449">
            <v>0</v>
          </cell>
          <cell r="E9449">
            <v>0</v>
          </cell>
        </row>
        <row r="9450">
          <cell r="C9450">
            <v>0</v>
          </cell>
          <cell r="E9450">
            <v>0</v>
          </cell>
        </row>
        <row r="9451">
          <cell r="C9451">
            <v>0</v>
          </cell>
          <cell r="E9451">
            <v>0</v>
          </cell>
        </row>
        <row r="9452">
          <cell r="C9452">
            <v>0</v>
          </cell>
          <cell r="E9452">
            <v>0</v>
          </cell>
        </row>
        <row r="9453">
          <cell r="C9453">
            <v>0</v>
          </cell>
          <cell r="E9453">
            <v>0</v>
          </cell>
        </row>
        <row r="9454">
          <cell r="C9454">
            <v>0</v>
          </cell>
          <cell r="E9454">
            <v>0</v>
          </cell>
        </row>
        <row r="9455">
          <cell r="C9455">
            <v>0</v>
          </cell>
          <cell r="E9455">
            <v>0</v>
          </cell>
        </row>
        <row r="9456">
          <cell r="C9456">
            <v>0</v>
          </cell>
          <cell r="E9456">
            <v>0</v>
          </cell>
        </row>
        <row r="9457">
          <cell r="C9457">
            <v>0</v>
          </cell>
          <cell r="E9457">
            <v>0</v>
          </cell>
        </row>
        <row r="9458">
          <cell r="C9458">
            <v>0</v>
          </cell>
          <cell r="E9458">
            <v>0</v>
          </cell>
        </row>
        <row r="9459">
          <cell r="C9459">
            <v>0</v>
          </cell>
          <cell r="E9459">
            <v>0</v>
          </cell>
        </row>
        <row r="9460">
          <cell r="C9460">
            <v>0</v>
          </cell>
          <cell r="E9460">
            <v>0</v>
          </cell>
        </row>
        <row r="9461">
          <cell r="C9461">
            <v>0</v>
          </cell>
          <cell r="E9461">
            <v>0</v>
          </cell>
        </row>
        <row r="9462">
          <cell r="C9462">
            <v>0</v>
          </cell>
          <cell r="E9462">
            <v>0</v>
          </cell>
        </row>
        <row r="9463">
          <cell r="C9463">
            <v>0</v>
          </cell>
          <cell r="E9463">
            <v>0</v>
          </cell>
        </row>
        <row r="9464">
          <cell r="C9464">
            <v>0</v>
          </cell>
          <cell r="E9464">
            <v>0</v>
          </cell>
        </row>
        <row r="9465">
          <cell r="C9465">
            <v>0</v>
          </cell>
          <cell r="E9465">
            <v>0</v>
          </cell>
        </row>
        <row r="9466">
          <cell r="C9466">
            <v>0</v>
          </cell>
          <cell r="E9466">
            <v>0</v>
          </cell>
        </row>
        <row r="9467">
          <cell r="C9467">
            <v>0</v>
          </cell>
          <cell r="E9467">
            <v>0</v>
          </cell>
        </row>
        <row r="9468">
          <cell r="C9468">
            <v>0</v>
          </cell>
          <cell r="E9468">
            <v>0</v>
          </cell>
        </row>
        <row r="9469">
          <cell r="C9469">
            <v>0</v>
          </cell>
          <cell r="E9469">
            <v>0</v>
          </cell>
        </row>
        <row r="9470">
          <cell r="C9470">
            <v>0</v>
          </cell>
          <cell r="E9470">
            <v>0</v>
          </cell>
        </row>
        <row r="9471">
          <cell r="C9471">
            <v>0</v>
          </cell>
          <cell r="E9471">
            <v>0</v>
          </cell>
        </row>
        <row r="9472">
          <cell r="C9472">
            <v>0</v>
          </cell>
          <cell r="E9472">
            <v>0</v>
          </cell>
        </row>
        <row r="9473">
          <cell r="C9473">
            <v>0</v>
          </cell>
          <cell r="E9473">
            <v>0</v>
          </cell>
        </row>
        <row r="9474">
          <cell r="C9474">
            <v>0</v>
          </cell>
          <cell r="E9474">
            <v>0</v>
          </cell>
        </row>
        <row r="9475">
          <cell r="C9475">
            <v>0</v>
          </cell>
          <cell r="E9475">
            <v>0</v>
          </cell>
        </row>
        <row r="9476">
          <cell r="C9476">
            <v>0</v>
          </cell>
          <cell r="E9476">
            <v>0</v>
          </cell>
        </row>
        <row r="9477">
          <cell r="C9477">
            <v>0</v>
          </cell>
          <cell r="E9477">
            <v>0</v>
          </cell>
        </row>
        <row r="9478">
          <cell r="C9478">
            <v>0</v>
          </cell>
          <cell r="E9478">
            <v>0</v>
          </cell>
        </row>
        <row r="9479">
          <cell r="C9479">
            <v>0</v>
          </cell>
          <cell r="E9479">
            <v>0</v>
          </cell>
        </row>
        <row r="9480">
          <cell r="C9480">
            <v>0</v>
          </cell>
          <cell r="E9480">
            <v>0</v>
          </cell>
        </row>
        <row r="9481">
          <cell r="C9481">
            <v>0</v>
          </cell>
          <cell r="E9481">
            <v>0</v>
          </cell>
        </row>
        <row r="9482">
          <cell r="C9482">
            <v>0</v>
          </cell>
          <cell r="E9482">
            <v>0</v>
          </cell>
        </row>
        <row r="9483">
          <cell r="C9483">
            <v>0</v>
          </cell>
          <cell r="E9483">
            <v>0</v>
          </cell>
        </row>
        <row r="9484">
          <cell r="C9484">
            <v>0</v>
          </cell>
          <cell r="E9484">
            <v>0</v>
          </cell>
        </row>
        <row r="9485">
          <cell r="C9485">
            <v>0</v>
          </cell>
          <cell r="E9485">
            <v>0</v>
          </cell>
        </row>
        <row r="9486">
          <cell r="C9486">
            <v>0</v>
          </cell>
          <cell r="E9486">
            <v>0</v>
          </cell>
        </row>
        <row r="9487">
          <cell r="C9487">
            <v>0</v>
          </cell>
          <cell r="E9487">
            <v>0</v>
          </cell>
        </row>
        <row r="9488">
          <cell r="C9488">
            <v>0</v>
          </cell>
          <cell r="E9488">
            <v>0</v>
          </cell>
        </row>
        <row r="9489">
          <cell r="C9489">
            <v>0</v>
          </cell>
          <cell r="E9489">
            <v>0</v>
          </cell>
        </row>
        <row r="9490">
          <cell r="C9490">
            <v>0</v>
          </cell>
          <cell r="E9490">
            <v>0</v>
          </cell>
        </row>
        <row r="9491">
          <cell r="C9491">
            <v>0</v>
          </cell>
          <cell r="E9491">
            <v>0</v>
          </cell>
        </row>
        <row r="9492">
          <cell r="C9492">
            <v>0</v>
          </cell>
          <cell r="E9492">
            <v>0</v>
          </cell>
        </row>
        <row r="9493">
          <cell r="C9493">
            <v>0</v>
          </cell>
          <cell r="E9493">
            <v>0</v>
          </cell>
        </row>
        <row r="9494">
          <cell r="C9494">
            <v>0</v>
          </cell>
          <cell r="E9494">
            <v>0</v>
          </cell>
        </row>
        <row r="9495">
          <cell r="C9495">
            <v>0</v>
          </cell>
          <cell r="E9495">
            <v>0</v>
          </cell>
        </row>
        <row r="9496">
          <cell r="C9496">
            <v>0</v>
          </cell>
          <cell r="E9496">
            <v>0</v>
          </cell>
        </row>
        <row r="9497">
          <cell r="C9497">
            <v>0</v>
          </cell>
          <cell r="E9497">
            <v>0</v>
          </cell>
        </row>
        <row r="9498">
          <cell r="C9498">
            <v>0</v>
          </cell>
          <cell r="E9498">
            <v>0</v>
          </cell>
        </row>
        <row r="9499">
          <cell r="C9499">
            <v>0</v>
          </cell>
          <cell r="E9499">
            <v>0</v>
          </cell>
        </row>
        <row r="9500">
          <cell r="C9500">
            <v>0</v>
          </cell>
          <cell r="E9500">
            <v>0</v>
          </cell>
        </row>
        <row r="9501">
          <cell r="C9501">
            <v>0</v>
          </cell>
          <cell r="E9501">
            <v>0</v>
          </cell>
        </row>
        <row r="9502">
          <cell r="C9502">
            <v>0</v>
          </cell>
          <cell r="E9502">
            <v>0</v>
          </cell>
        </row>
        <row r="9503">
          <cell r="C9503">
            <v>0</v>
          </cell>
          <cell r="E9503">
            <v>0</v>
          </cell>
        </row>
        <row r="9504">
          <cell r="C9504">
            <v>0</v>
          </cell>
          <cell r="E9504">
            <v>0</v>
          </cell>
        </row>
        <row r="9505">
          <cell r="C9505">
            <v>0</v>
          </cell>
          <cell r="E9505">
            <v>0</v>
          </cell>
        </row>
        <row r="9506">
          <cell r="C9506">
            <v>0</v>
          </cell>
          <cell r="E9506">
            <v>0</v>
          </cell>
        </row>
        <row r="9507">
          <cell r="C9507">
            <v>0</v>
          </cell>
          <cell r="E9507">
            <v>0</v>
          </cell>
        </row>
        <row r="9508">
          <cell r="C9508">
            <v>0</v>
          </cell>
          <cell r="E9508">
            <v>0</v>
          </cell>
        </row>
        <row r="9509">
          <cell r="C9509">
            <v>0</v>
          </cell>
          <cell r="E9509">
            <v>0</v>
          </cell>
        </row>
        <row r="9510">
          <cell r="C9510">
            <v>0</v>
          </cell>
          <cell r="E9510">
            <v>0</v>
          </cell>
        </row>
        <row r="9511">
          <cell r="C9511">
            <v>0</v>
          </cell>
          <cell r="E9511">
            <v>0</v>
          </cell>
        </row>
        <row r="9512">
          <cell r="C9512">
            <v>0</v>
          </cell>
          <cell r="E9512">
            <v>0</v>
          </cell>
        </row>
        <row r="9513">
          <cell r="C9513">
            <v>0</v>
          </cell>
          <cell r="E9513">
            <v>0</v>
          </cell>
        </row>
        <row r="9514">
          <cell r="C9514">
            <v>0</v>
          </cell>
          <cell r="E9514">
            <v>0</v>
          </cell>
        </row>
        <row r="9515">
          <cell r="C9515">
            <v>0</v>
          </cell>
          <cell r="E9515">
            <v>0</v>
          </cell>
        </row>
        <row r="9516">
          <cell r="C9516">
            <v>0</v>
          </cell>
          <cell r="E9516">
            <v>0</v>
          </cell>
        </row>
        <row r="9517">
          <cell r="C9517">
            <v>0</v>
          </cell>
          <cell r="E9517">
            <v>0</v>
          </cell>
        </row>
        <row r="9518">
          <cell r="C9518">
            <v>0</v>
          </cell>
          <cell r="E9518">
            <v>0</v>
          </cell>
        </row>
        <row r="9519">
          <cell r="C9519">
            <v>0</v>
          </cell>
          <cell r="E9519">
            <v>0</v>
          </cell>
        </row>
        <row r="9520">
          <cell r="C9520">
            <v>0</v>
          </cell>
          <cell r="E9520">
            <v>0</v>
          </cell>
        </row>
        <row r="9521">
          <cell r="C9521">
            <v>0</v>
          </cell>
          <cell r="E9521">
            <v>0</v>
          </cell>
        </row>
        <row r="9522">
          <cell r="C9522">
            <v>0</v>
          </cell>
          <cell r="E9522">
            <v>0</v>
          </cell>
        </row>
        <row r="9523">
          <cell r="C9523">
            <v>0</v>
          </cell>
          <cell r="E9523">
            <v>0</v>
          </cell>
        </row>
        <row r="9524">
          <cell r="C9524">
            <v>0</v>
          </cell>
          <cell r="E9524">
            <v>0</v>
          </cell>
        </row>
        <row r="9525">
          <cell r="C9525">
            <v>0</v>
          </cell>
          <cell r="E9525">
            <v>0</v>
          </cell>
        </row>
        <row r="9526">
          <cell r="C9526">
            <v>0</v>
          </cell>
          <cell r="E9526">
            <v>0</v>
          </cell>
        </row>
        <row r="9527">
          <cell r="C9527">
            <v>0</v>
          </cell>
          <cell r="E9527">
            <v>0</v>
          </cell>
        </row>
        <row r="9528">
          <cell r="C9528">
            <v>0</v>
          </cell>
          <cell r="E9528">
            <v>0</v>
          </cell>
        </row>
        <row r="9529">
          <cell r="C9529">
            <v>0</v>
          </cell>
          <cell r="E9529">
            <v>0</v>
          </cell>
        </row>
        <row r="9530">
          <cell r="C9530">
            <v>0</v>
          </cell>
          <cell r="E9530">
            <v>0</v>
          </cell>
        </row>
        <row r="9531">
          <cell r="C9531">
            <v>0</v>
          </cell>
          <cell r="E9531">
            <v>0</v>
          </cell>
        </row>
        <row r="9532">
          <cell r="C9532">
            <v>0</v>
          </cell>
          <cell r="E9532">
            <v>0</v>
          </cell>
        </row>
        <row r="9533">
          <cell r="C9533">
            <v>0</v>
          </cell>
          <cell r="E9533">
            <v>0</v>
          </cell>
        </row>
        <row r="9534">
          <cell r="C9534">
            <v>0</v>
          </cell>
          <cell r="E9534">
            <v>0</v>
          </cell>
        </row>
        <row r="9535">
          <cell r="C9535">
            <v>0</v>
          </cell>
          <cell r="E9535">
            <v>0</v>
          </cell>
        </row>
        <row r="9536">
          <cell r="C9536">
            <v>0</v>
          </cell>
          <cell r="E9536">
            <v>0</v>
          </cell>
        </row>
        <row r="9537">
          <cell r="C9537">
            <v>0</v>
          </cell>
          <cell r="E9537">
            <v>0</v>
          </cell>
        </row>
        <row r="9538">
          <cell r="C9538">
            <v>0</v>
          </cell>
          <cell r="E9538">
            <v>0</v>
          </cell>
        </row>
        <row r="9539">
          <cell r="C9539">
            <v>0</v>
          </cell>
          <cell r="E9539">
            <v>0</v>
          </cell>
        </row>
        <row r="9540">
          <cell r="C9540">
            <v>0</v>
          </cell>
          <cell r="E9540">
            <v>0</v>
          </cell>
        </row>
        <row r="9541">
          <cell r="C9541">
            <v>0</v>
          </cell>
          <cell r="E9541">
            <v>0</v>
          </cell>
        </row>
        <row r="9542">
          <cell r="C9542">
            <v>0</v>
          </cell>
          <cell r="E9542">
            <v>0</v>
          </cell>
        </row>
        <row r="9543">
          <cell r="C9543">
            <v>0</v>
          </cell>
          <cell r="E9543">
            <v>0</v>
          </cell>
        </row>
        <row r="9544">
          <cell r="C9544">
            <v>0</v>
          </cell>
          <cell r="E9544">
            <v>0</v>
          </cell>
        </row>
        <row r="9545">
          <cell r="C9545">
            <v>0</v>
          </cell>
          <cell r="E9545">
            <v>0</v>
          </cell>
        </row>
        <row r="9546">
          <cell r="C9546">
            <v>0</v>
          </cell>
          <cell r="E9546">
            <v>0</v>
          </cell>
        </row>
        <row r="9547">
          <cell r="C9547">
            <v>0</v>
          </cell>
          <cell r="E9547">
            <v>0</v>
          </cell>
        </row>
        <row r="9548">
          <cell r="C9548">
            <v>0</v>
          </cell>
          <cell r="E9548">
            <v>0</v>
          </cell>
        </row>
        <row r="9549">
          <cell r="C9549">
            <v>0</v>
          </cell>
          <cell r="E9549">
            <v>0</v>
          </cell>
        </row>
        <row r="9550">
          <cell r="C9550">
            <v>0</v>
          </cell>
          <cell r="E9550">
            <v>0</v>
          </cell>
        </row>
        <row r="9551">
          <cell r="C9551">
            <v>0</v>
          </cell>
          <cell r="E9551">
            <v>0</v>
          </cell>
        </row>
        <row r="9552">
          <cell r="C9552">
            <v>0</v>
          </cell>
          <cell r="E9552">
            <v>0</v>
          </cell>
        </row>
        <row r="9553">
          <cell r="C9553">
            <v>0</v>
          </cell>
          <cell r="E9553">
            <v>0</v>
          </cell>
        </row>
        <row r="9554">
          <cell r="C9554">
            <v>0</v>
          </cell>
          <cell r="E9554">
            <v>0</v>
          </cell>
        </row>
        <row r="9555">
          <cell r="C9555">
            <v>0</v>
          </cell>
          <cell r="E9555">
            <v>0</v>
          </cell>
        </row>
        <row r="9556">
          <cell r="C9556">
            <v>0</v>
          </cell>
          <cell r="E9556">
            <v>0</v>
          </cell>
        </row>
        <row r="9557">
          <cell r="C9557">
            <v>0</v>
          </cell>
          <cell r="E9557">
            <v>0</v>
          </cell>
        </row>
        <row r="9558">
          <cell r="C9558">
            <v>0</v>
          </cell>
          <cell r="E9558">
            <v>0</v>
          </cell>
        </row>
        <row r="9559">
          <cell r="C9559">
            <v>0</v>
          </cell>
          <cell r="E9559">
            <v>0</v>
          </cell>
        </row>
        <row r="9560">
          <cell r="C9560">
            <v>0</v>
          </cell>
          <cell r="E9560">
            <v>0</v>
          </cell>
        </row>
        <row r="9561">
          <cell r="C9561">
            <v>0</v>
          </cell>
          <cell r="E9561">
            <v>0</v>
          </cell>
        </row>
        <row r="9562">
          <cell r="C9562">
            <v>0</v>
          </cell>
          <cell r="E9562">
            <v>0</v>
          </cell>
        </row>
        <row r="9563">
          <cell r="C9563">
            <v>0</v>
          </cell>
          <cell r="E9563">
            <v>0</v>
          </cell>
        </row>
        <row r="9564">
          <cell r="C9564">
            <v>0</v>
          </cell>
          <cell r="E9564">
            <v>0</v>
          </cell>
        </row>
        <row r="9565">
          <cell r="C9565">
            <v>0</v>
          </cell>
          <cell r="E9565">
            <v>0</v>
          </cell>
        </row>
        <row r="9566">
          <cell r="C9566">
            <v>0</v>
          </cell>
          <cell r="E9566">
            <v>0</v>
          </cell>
        </row>
        <row r="9567">
          <cell r="C9567">
            <v>0</v>
          </cell>
          <cell r="E9567">
            <v>0</v>
          </cell>
        </row>
        <row r="9568">
          <cell r="C9568">
            <v>0</v>
          </cell>
          <cell r="E9568">
            <v>0</v>
          </cell>
        </row>
        <row r="9569">
          <cell r="C9569">
            <v>0</v>
          </cell>
          <cell r="E9569">
            <v>0</v>
          </cell>
        </row>
        <row r="9570">
          <cell r="C9570">
            <v>0</v>
          </cell>
          <cell r="E9570">
            <v>0</v>
          </cell>
        </row>
        <row r="9571">
          <cell r="C9571">
            <v>0</v>
          </cell>
          <cell r="E9571">
            <v>0</v>
          </cell>
        </row>
        <row r="9572">
          <cell r="C9572">
            <v>0</v>
          </cell>
          <cell r="E9572">
            <v>0</v>
          </cell>
        </row>
        <row r="9573">
          <cell r="C9573">
            <v>0</v>
          </cell>
          <cell r="E9573">
            <v>0</v>
          </cell>
        </row>
        <row r="9574">
          <cell r="C9574">
            <v>0</v>
          </cell>
          <cell r="E9574">
            <v>0</v>
          </cell>
        </row>
        <row r="9575">
          <cell r="C9575">
            <v>0</v>
          </cell>
          <cell r="E9575">
            <v>0</v>
          </cell>
        </row>
        <row r="9576">
          <cell r="C9576">
            <v>0</v>
          </cell>
          <cell r="E9576">
            <v>0</v>
          </cell>
        </row>
        <row r="9577">
          <cell r="C9577">
            <v>0</v>
          </cell>
          <cell r="E9577">
            <v>0</v>
          </cell>
        </row>
        <row r="9578">
          <cell r="C9578">
            <v>0</v>
          </cell>
          <cell r="E9578">
            <v>0</v>
          </cell>
        </row>
        <row r="9579">
          <cell r="C9579">
            <v>0</v>
          </cell>
          <cell r="E9579">
            <v>0</v>
          </cell>
        </row>
        <row r="9580">
          <cell r="C9580">
            <v>0</v>
          </cell>
          <cell r="E9580">
            <v>0</v>
          </cell>
        </row>
        <row r="9581">
          <cell r="C9581">
            <v>0</v>
          </cell>
          <cell r="E9581">
            <v>0</v>
          </cell>
        </row>
        <row r="9582">
          <cell r="C9582">
            <v>0</v>
          </cell>
          <cell r="E9582">
            <v>0</v>
          </cell>
        </row>
        <row r="9583">
          <cell r="C9583">
            <v>0</v>
          </cell>
          <cell r="E9583">
            <v>0</v>
          </cell>
        </row>
        <row r="9584">
          <cell r="C9584">
            <v>0</v>
          </cell>
          <cell r="E9584">
            <v>0</v>
          </cell>
        </row>
        <row r="9585">
          <cell r="C9585">
            <v>0</v>
          </cell>
          <cell r="E9585">
            <v>0</v>
          </cell>
        </row>
        <row r="9586">
          <cell r="C9586">
            <v>0</v>
          </cell>
          <cell r="E9586">
            <v>0</v>
          </cell>
        </row>
        <row r="9587">
          <cell r="C9587">
            <v>0</v>
          </cell>
          <cell r="E9587">
            <v>0</v>
          </cell>
        </row>
        <row r="9588">
          <cell r="C9588">
            <v>0</v>
          </cell>
          <cell r="E9588">
            <v>0</v>
          </cell>
        </row>
        <row r="9589">
          <cell r="C9589">
            <v>0</v>
          </cell>
          <cell r="E9589">
            <v>0</v>
          </cell>
        </row>
        <row r="9590">
          <cell r="C9590">
            <v>0</v>
          </cell>
          <cell r="E9590">
            <v>0</v>
          </cell>
        </row>
        <row r="9591">
          <cell r="C9591">
            <v>0</v>
          </cell>
          <cell r="E9591">
            <v>0</v>
          </cell>
        </row>
        <row r="9592">
          <cell r="C9592">
            <v>0</v>
          </cell>
          <cell r="E9592">
            <v>0</v>
          </cell>
        </row>
        <row r="9593">
          <cell r="C9593">
            <v>0</v>
          </cell>
          <cell r="E9593">
            <v>0</v>
          </cell>
        </row>
        <row r="9594">
          <cell r="C9594">
            <v>0</v>
          </cell>
          <cell r="E9594">
            <v>0</v>
          </cell>
        </row>
        <row r="9595">
          <cell r="C9595">
            <v>0</v>
          </cell>
          <cell r="E9595">
            <v>0</v>
          </cell>
        </row>
        <row r="9596">
          <cell r="C9596">
            <v>0</v>
          </cell>
          <cell r="E9596">
            <v>0</v>
          </cell>
        </row>
        <row r="9597">
          <cell r="C9597">
            <v>0</v>
          </cell>
          <cell r="E9597">
            <v>0</v>
          </cell>
        </row>
        <row r="9598">
          <cell r="C9598">
            <v>0</v>
          </cell>
          <cell r="E9598">
            <v>0</v>
          </cell>
        </row>
        <row r="9599">
          <cell r="C9599">
            <v>0</v>
          </cell>
          <cell r="E9599">
            <v>0</v>
          </cell>
        </row>
        <row r="9600">
          <cell r="C9600">
            <v>0</v>
          </cell>
          <cell r="E9600">
            <v>0</v>
          </cell>
        </row>
        <row r="9601">
          <cell r="C9601">
            <v>0</v>
          </cell>
          <cell r="E9601">
            <v>0</v>
          </cell>
        </row>
        <row r="9602">
          <cell r="C9602">
            <v>0</v>
          </cell>
          <cell r="E9602">
            <v>0</v>
          </cell>
        </row>
        <row r="9603">
          <cell r="C9603">
            <v>0</v>
          </cell>
          <cell r="E9603">
            <v>0</v>
          </cell>
        </row>
        <row r="9604">
          <cell r="C9604">
            <v>0</v>
          </cell>
          <cell r="E9604">
            <v>0</v>
          </cell>
        </row>
        <row r="9605">
          <cell r="C9605">
            <v>0</v>
          </cell>
          <cell r="E9605">
            <v>0</v>
          </cell>
        </row>
        <row r="9606">
          <cell r="C9606">
            <v>0</v>
          </cell>
          <cell r="E9606">
            <v>0</v>
          </cell>
        </row>
        <row r="9607">
          <cell r="C9607">
            <v>0</v>
          </cell>
          <cell r="E9607">
            <v>0</v>
          </cell>
        </row>
        <row r="9608">
          <cell r="C9608">
            <v>0</v>
          </cell>
          <cell r="E9608">
            <v>0</v>
          </cell>
        </row>
        <row r="9609">
          <cell r="C9609">
            <v>0</v>
          </cell>
          <cell r="E9609">
            <v>0</v>
          </cell>
        </row>
        <row r="9610">
          <cell r="C9610">
            <v>0</v>
          </cell>
          <cell r="E9610">
            <v>0</v>
          </cell>
        </row>
        <row r="9611">
          <cell r="C9611">
            <v>0</v>
          </cell>
          <cell r="E9611">
            <v>0</v>
          </cell>
        </row>
        <row r="9612">
          <cell r="C9612">
            <v>0</v>
          </cell>
          <cell r="E9612">
            <v>0</v>
          </cell>
        </row>
        <row r="9613">
          <cell r="C9613">
            <v>0</v>
          </cell>
          <cell r="E9613">
            <v>0</v>
          </cell>
        </row>
        <row r="9614">
          <cell r="C9614">
            <v>0</v>
          </cell>
          <cell r="E9614">
            <v>0</v>
          </cell>
        </row>
        <row r="9615">
          <cell r="C9615">
            <v>0</v>
          </cell>
          <cell r="E9615">
            <v>0</v>
          </cell>
        </row>
        <row r="9616">
          <cell r="C9616">
            <v>0</v>
          </cell>
          <cell r="E9616">
            <v>0</v>
          </cell>
        </row>
        <row r="9617">
          <cell r="C9617">
            <v>0</v>
          </cell>
          <cell r="E9617">
            <v>0</v>
          </cell>
        </row>
        <row r="9618">
          <cell r="C9618">
            <v>0</v>
          </cell>
          <cell r="E9618">
            <v>0</v>
          </cell>
        </row>
        <row r="9619">
          <cell r="C9619">
            <v>0</v>
          </cell>
          <cell r="E9619">
            <v>0</v>
          </cell>
        </row>
        <row r="9620">
          <cell r="C9620">
            <v>0</v>
          </cell>
          <cell r="E9620">
            <v>0</v>
          </cell>
        </row>
        <row r="9621">
          <cell r="C9621">
            <v>0</v>
          </cell>
          <cell r="E9621">
            <v>0</v>
          </cell>
        </row>
        <row r="9622">
          <cell r="C9622">
            <v>0</v>
          </cell>
          <cell r="E9622">
            <v>0</v>
          </cell>
        </row>
        <row r="9623">
          <cell r="C9623">
            <v>0</v>
          </cell>
          <cell r="E9623">
            <v>0</v>
          </cell>
        </row>
        <row r="9624">
          <cell r="C9624">
            <v>0</v>
          </cell>
          <cell r="E9624">
            <v>0</v>
          </cell>
        </row>
        <row r="9625">
          <cell r="C9625">
            <v>0</v>
          </cell>
          <cell r="E9625">
            <v>0</v>
          </cell>
        </row>
        <row r="9626">
          <cell r="C9626">
            <v>0</v>
          </cell>
          <cell r="E9626">
            <v>0</v>
          </cell>
        </row>
        <row r="9627">
          <cell r="C9627">
            <v>0</v>
          </cell>
          <cell r="E9627">
            <v>0</v>
          </cell>
        </row>
        <row r="9628">
          <cell r="C9628">
            <v>0</v>
          </cell>
          <cell r="E9628">
            <v>0</v>
          </cell>
        </row>
        <row r="9629">
          <cell r="C9629">
            <v>0</v>
          </cell>
          <cell r="E9629">
            <v>0</v>
          </cell>
        </row>
        <row r="9630">
          <cell r="C9630">
            <v>0</v>
          </cell>
          <cell r="E9630">
            <v>0</v>
          </cell>
        </row>
        <row r="9631">
          <cell r="C9631">
            <v>0</v>
          </cell>
          <cell r="E9631">
            <v>0</v>
          </cell>
        </row>
        <row r="9632">
          <cell r="C9632">
            <v>0</v>
          </cell>
          <cell r="E9632">
            <v>0</v>
          </cell>
        </row>
        <row r="9633">
          <cell r="C9633">
            <v>0</v>
          </cell>
          <cell r="E9633">
            <v>0</v>
          </cell>
        </row>
        <row r="9634">
          <cell r="C9634">
            <v>0</v>
          </cell>
          <cell r="E9634">
            <v>0</v>
          </cell>
        </row>
        <row r="9635">
          <cell r="C9635">
            <v>0</v>
          </cell>
          <cell r="E9635">
            <v>0</v>
          </cell>
        </row>
        <row r="9636">
          <cell r="C9636">
            <v>0</v>
          </cell>
          <cell r="E9636">
            <v>0</v>
          </cell>
        </row>
        <row r="9637">
          <cell r="C9637">
            <v>0</v>
          </cell>
          <cell r="E9637">
            <v>0</v>
          </cell>
        </row>
        <row r="9638">
          <cell r="C9638">
            <v>0</v>
          </cell>
          <cell r="E9638">
            <v>0</v>
          </cell>
        </row>
        <row r="9639">
          <cell r="C9639">
            <v>0</v>
          </cell>
          <cell r="E9639">
            <v>0</v>
          </cell>
        </row>
        <row r="9640">
          <cell r="C9640">
            <v>0</v>
          </cell>
          <cell r="E9640">
            <v>0</v>
          </cell>
        </row>
        <row r="9641">
          <cell r="C9641">
            <v>0</v>
          </cell>
          <cell r="E9641">
            <v>0</v>
          </cell>
        </row>
        <row r="9642">
          <cell r="C9642">
            <v>0</v>
          </cell>
          <cell r="E9642">
            <v>0</v>
          </cell>
        </row>
        <row r="9643">
          <cell r="C9643">
            <v>0</v>
          </cell>
          <cell r="E9643">
            <v>0</v>
          </cell>
        </row>
        <row r="9644">
          <cell r="C9644">
            <v>0</v>
          </cell>
          <cell r="E9644">
            <v>0</v>
          </cell>
        </row>
        <row r="9645">
          <cell r="C9645">
            <v>0</v>
          </cell>
          <cell r="E9645">
            <v>0</v>
          </cell>
        </row>
        <row r="9646">
          <cell r="C9646">
            <v>0</v>
          </cell>
          <cell r="E9646">
            <v>0</v>
          </cell>
        </row>
        <row r="9647">
          <cell r="C9647">
            <v>0</v>
          </cell>
          <cell r="E9647">
            <v>0</v>
          </cell>
        </row>
        <row r="9648">
          <cell r="C9648">
            <v>0</v>
          </cell>
          <cell r="E9648">
            <v>0</v>
          </cell>
        </row>
        <row r="9649">
          <cell r="C9649">
            <v>0</v>
          </cell>
          <cell r="E9649">
            <v>0</v>
          </cell>
        </row>
        <row r="9650">
          <cell r="C9650">
            <v>0</v>
          </cell>
          <cell r="E9650">
            <v>0</v>
          </cell>
        </row>
        <row r="9651">
          <cell r="C9651">
            <v>0</v>
          </cell>
          <cell r="E9651">
            <v>0</v>
          </cell>
        </row>
        <row r="9652">
          <cell r="C9652">
            <v>0</v>
          </cell>
          <cell r="E9652">
            <v>0</v>
          </cell>
        </row>
        <row r="9653">
          <cell r="C9653">
            <v>0</v>
          </cell>
          <cell r="E9653">
            <v>0</v>
          </cell>
        </row>
        <row r="9654">
          <cell r="C9654">
            <v>0</v>
          </cell>
          <cell r="E9654">
            <v>0</v>
          </cell>
        </row>
        <row r="9655">
          <cell r="C9655">
            <v>0</v>
          </cell>
          <cell r="E9655">
            <v>0</v>
          </cell>
        </row>
        <row r="9656">
          <cell r="C9656">
            <v>0</v>
          </cell>
          <cell r="E9656">
            <v>0</v>
          </cell>
        </row>
        <row r="9657">
          <cell r="C9657">
            <v>0</v>
          </cell>
          <cell r="E9657">
            <v>0</v>
          </cell>
        </row>
        <row r="9658">
          <cell r="C9658">
            <v>0</v>
          </cell>
          <cell r="E9658">
            <v>0</v>
          </cell>
        </row>
        <row r="9659">
          <cell r="C9659">
            <v>0</v>
          </cell>
          <cell r="E9659">
            <v>0</v>
          </cell>
        </row>
        <row r="9660">
          <cell r="C9660">
            <v>0</v>
          </cell>
          <cell r="E9660">
            <v>0</v>
          </cell>
        </row>
        <row r="9661">
          <cell r="C9661">
            <v>0</v>
          </cell>
          <cell r="E9661">
            <v>0</v>
          </cell>
        </row>
        <row r="9662">
          <cell r="C9662">
            <v>0</v>
          </cell>
          <cell r="E9662">
            <v>0</v>
          </cell>
        </row>
        <row r="9663">
          <cell r="C9663">
            <v>0</v>
          </cell>
          <cell r="E9663">
            <v>0</v>
          </cell>
        </row>
        <row r="9664">
          <cell r="C9664">
            <v>0</v>
          </cell>
          <cell r="E9664">
            <v>0</v>
          </cell>
        </row>
        <row r="9665">
          <cell r="C9665">
            <v>0</v>
          </cell>
          <cell r="E9665">
            <v>0</v>
          </cell>
        </row>
        <row r="9666">
          <cell r="C9666">
            <v>0</v>
          </cell>
          <cell r="E9666">
            <v>0</v>
          </cell>
        </row>
        <row r="9667">
          <cell r="C9667">
            <v>0</v>
          </cell>
          <cell r="E9667">
            <v>0</v>
          </cell>
        </row>
        <row r="9668">
          <cell r="C9668">
            <v>0</v>
          </cell>
          <cell r="E9668">
            <v>0</v>
          </cell>
        </row>
        <row r="9669">
          <cell r="C9669">
            <v>0</v>
          </cell>
          <cell r="E9669">
            <v>0</v>
          </cell>
        </row>
        <row r="9670">
          <cell r="C9670">
            <v>0</v>
          </cell>
          <cell r="E9670">
            <v>0</v>
          </cell>
        </row>
        <row r="9671">
          <cell r="C9671">
            <v>0</v>
          </cell>
          <cell r="E9671">
            <v>0</v>
          </cell>
        </row>
        <row r="9672">
          <cell r="C9672">
            <v>0</v>
          </cell>
          <cell r="E9672">
            <v>0</v>
          </cell>
        </row>
        <row r="9673">
          <cell r="C9673">
            <v>0</v>
          </cell>
          <cell r="E9673">
            <v>0</v>
          </cell>
        </row>
        <row r="9674">
          <cell r="C9674">
            <v>0</v>
          </cell>
          <cell r="E9674">
            <v>0</v>
          </cell>
        </row>
        <row r="9675">
          <cell r="C9675">
            <v>0</v>
          </cell>
          <cell r="E9675">
            <v>0</v>
          </cell>
        </row>
        <row r="9676">
          <cell r="C9676">
            <v>0</v>
          </cell>
          <cell r="E9676">
            <v>0</v>
          </cell>
        </row>
        <row r="9677">
          <cell r="C9677">
            <v>0</v>
          </cell>
          <cell r="E9677">
            <v>0</v>
          </cell>
        </row>
        <row r="9678">
          <cell r="C9678">
            <v>0</v>
          </cell>
          <cell r="E9678">
            <v>0</v>
          </cell>
        </row>
        <row r="9679">
          <cell r="C9679">
            <v>0</v>
          </cell>
          <cell r="E9679">
            <v>0</v>
          </cell>
        </row>
        <row r="9680">
          <cell r="C9680">
            <v>0</v>
          </cell>
          <cell r="E9680">
            <v>0</v>
          </cell>
        </row>
        <row r="9681">
          <cell r="C9681">
            <v>0</v>
          </cell>
          <cell r="E9681">
            <v>0</v>
          </cell>
        </row>
        <row r="9682">
          <cell r="C9682">
            <v>0</v>
          </cell>
          <cell r="E9682">
            <v>0</v>
          </cell>
        </row>
        <row r="9683">
          <cell r="C9683">
            <v>0</v>
          </cell>
          <cell r="E9683">
            <v>0</v>
          </cell>
        </row>
        <row r="9684">
          <cell r="C9684">
            <v>0</v>
          </cell>
          <cell r="E9684">
            <v>0</v>
          </cell>
        </row>
        <row r="9685">
          <cell r="C9685">
            <v>0</v>
          </cell>
          <cell r="E9685">
            <v>0</v>
          </cell>
        </row>
        <row r="9686">
          <cell r="C9686">
            <v>0</v>
          </cell>
          <cell r="E9686">
            <v>0</v>
          </cell>
        </row>
        <row r="9687">
          <cell r="C9687">
            <v>0</v>
          </cell>
          <cell r="E9687">
            <v>0</v>
          </cell>
        </row>
        <row r="9688">
          <cell r="C9688">
            <v>0</v>
          </cell>
          <cell r="E9688">
            <v>0</v>
          </cell>
        </row>
        <row r="9689">
          <cell r="C9689">
            <v>0</v>
          </cell>
          <cell r="E9689">
            <v>0</v>
          </cell>
        </row>
        <row r="9690">
          <cell r="C9690">
            <v>0</v>
          </cell>
          <cell r="E9690">
            <v>0</v>
          </cell>
        </row>
        <row r="9691">
          <cell r="C9691">
            <v>0</v>
          </cell>
          <cell r="E9691">
            <v>0</v>
          </cell>
        </row>
        <row r="9692">
          <cell r="C9692">
            <v>0</v>
          </cell>
          <cell r="E9692">
            <v>0</v>
          </cell>
        </row>
        <row r="9693">
          <cell r="C9693">
            <v>0</v>
          </cell>
          <cell r="E9693">
            <v>0</v>
          </cell>
        </row>
        <row r="9694">
          <cell r="C9694">
            <v>0</v>
          </cell>
          <cell r="E9694">
            <v>0</v>
          </cell>
        </row>
        <row r="9695">
          <cell r="C9695">
            <v>0</v>
          </cell>
          <cell r="E9695">
            <v>0</v>
          </cell>
        </row>
        <row r="9696">
          <cell r="C9696">
            <v>0</v>
          </cell>
          <cell r="E9696">
            <v>0</v>
          </cell>
        </row>
        <row r="9697">
          <cell r="C9697">
            <v>0</v>
          </cell>
          <cell r="E9697">
            <v>0</v>
          </cell>
        </row>
        <row r="9698">
          <cell r="C9698">
            <v>0</v>
          </cell>
          <cell r="E9698">
            <v>0</v>
          </cell>
        </row>
        <row r="9699">
          <cell r="C9699">
            <v>0</v>
          </cell>
          <cell r="E9699">
            <v>0</v>
          </cell>
        </row>
        <row r="9700">
          <cell r="C9700">
            <v>0</v>
          </cell>
          <cell r="E9700">
            <v>0</v>
          </cell>
        </row>
        <row r="9701">
          <cell r="C9701">
            <v>0</v>
          </cell>
          <cell r="E9701">
            <v>0</v>
          </cell>
        </row>
        <row r="9702">
          <cell r="C9702">
            <v>0</v>
          </cell>
          <cell r="E9702">
            <v>0</v>
          </cell>
        </row>
        <row r="9703">
          <cell r="C9703">
            <v>0</v>
          </cell>
          <cell r="E9703">
            <v>0</v>
          </cell>
        </row>
        <row r="9704">
          <cell r="C9704">
            <v>0</v>
          </cell>
          <cell r="E9704">
            <v>0</v>
          </cell>
        </row>
        <row r="9705">
          <cell r="C9705">
            <v>0</v>
          </cell>
          <cell r="E9705">
            <v>0</v>
          </cell>
        </row>
        <row r="9706">
          <cell r="C9706">
            <v>0</v>
          </cell>
          <cell r="E9706">
            <v>0</v>
          </cell>
        </row>
        <row r="9707">
          <cell r="C9707">
            <v>0</v>
          </cell>
          <cell r="E9707">
            <v>0</v>
          </cell>
        </row>
        <row r="9708">
          <cell r="C9708">
            <v>0</v>
          </cell>
          <cell r="E9708">
            <v>0</v>
          </cell>
        </row>
        <row r="9709">
          <cell r="C9709">
            <v>0</v>
          </cell>
          <cell r="E9709">
            <v>0</v>
          </cell>
        </row>
        <row r="9710">
          <cell r="C9710">
            <v>0</v>
          </cell>
          <cell r="E9710">
            <v>0</v>
          </cell>
        </row>
        <row r="9711">
          <cell r="C9711">
            <v>0</v>
          </cell>
          <cell r="E9711">
            <v>0</v>
          </cell>
        </row>
        <row r="9712">
          <cell r="C9712">
            <v>0</v>
          </cell>
          <cell r="E9712">
            <v>0</v>
          </cell>
        </row>
        <row r="9713">
          <cell r="C9713">
            <v>0</v>
          </cell>
          <cell r="E9713">
            <v>0</v>
          </cell>
        </row>
        <row r="9714">
          <cell r="C9714">
            <v>0</v>
          </cell>
          <cell r="E9714">
            <v>0</v>
          </cell>
        </row>
        <row r="9715">
          <cell r="C9715">
            <v>0</v>
          </cell>
          <cell r="E9715">
            <v>0</v>
          </cell>
        </row>
        <row r="9716">
          <cell r="C9716">
            <v>0</v>
          </cell>
          <cell r="E9716">
            <v>0</v>
          </cell>
        </row>
        <row r="9717">
          <cell r="C9717">
            <v>0</v>
          </cell>
          <cell r="E9717">
            <v>0</v>
          </cell>
        </row>
        <row r="9718">
          <cell r="C9718">
            <v>0</v>
          </cell>
          <cell r="E9718">
            <v>0</v>
          </cell>
        </row>
        <row r="9719">
          <cell r="C9719">
            <v>0</v>
          </cell>
          <cell r="E9719">
            <v>0</v>
          </cell>
        </row>
        <row r="9720">
          <cell r="C9720">
            <v>0</v>
          </cell>
          <cell r="E9720">
            <v>0</v>
          </cell>
        </row>
        <row r="9721">
          <cell r="C9721">
            <v>0</v>
          </cell>
          <cell r="E9721">
            <v>0</v>
          </cell>
        </row>
        <row r="9722">
          <cell r="C9722">
            <v>0</v>
          </cell>
          <cell r="E9722">
            <v>0</v>
          </cell>
        </row>
        <row r="9723">
          <cell r="C9723">
            <v>0</v>
          </cell>
          <cell r="E9723">
            <v>0</v>
          </cell>
        </row>
        <row r="9724">
          <cell r="C9724">
            <v>0</v>
          </cell>
          <cell r="E9724">
            <v>0</v>
          </cell>
        </row>
        <row r="9725">
          <cell r="C9725">
            <v>0</v>
          </cell>
          <cell r="E9725">
            <v>0</v>
          </cell>
        </row>
        <row r="9726">
          <cell r="C9726">
            <v>0</v>
          </cell>
          <cell r="E9726">
            <v>0</v>
          </cell>
        </row>
        <row r="9727">
          <cell r="C9727">
            <v>0</v>
          </cell>
          <cell r="E9727">
            <v>0</v>
          </cell>
        </row>
        <row r="9728">
          <cell r="C9728">
            <v>0</v>
          </cell>
          <cell r="E9728">
            <v>0</v>
          </cell>
        </row>
        <row r="9729">
          <cell r="C9729">
            <v>0</v>
          </cell>
          <cell r="E9729">
            <v>0</v>
          </cell>
        </row>
        <row r="9730">
          <cell r="C9730">
            <v>0</v>
          </cell>
          <cell r="E9730">
            <v>0</v>
          </cell>
        </row>
        <row r="9731">
          <cell r="C9731">
            <v>0</v>
          </cell>
          <cell r="E9731">
            <v>0</v>
          </cell>
        </row>
        <row r="9732">
          <cell r="C9732">
            <v>0</v>
          </cell>
          <cell r="E9732">
            <v>0</v>
          </cell>
        </row>
        <row r="9733">
          <cell r="C9733">
            <v>0</v>
          </cell>
          <cell r="E9733">
            <v>0</v>
          </cell>
        </row>
        <row r="9734">
          <cell r="C9734">
            <v>0</v>
          </cell>
          <cell r="E9734">
            <v>0</v>
          </cell>
        </row>
        <row r="9735">
          <cell r="C9735">
            <v>0</v>
          </cell>
          <cell r="E9735">
            <v>0</v>
          </cell>
        </row>
        <row r="9736">
          <cell r="C9736">
            <v>0</v>
          </cell>
          <cell r="E9736">
            <v>0</v>
          </cell>
        </row>
        <row r="9737">
          <cell r="C9737">
            <v>0</v>
          </cell>
          <cell r="E9737">
            <v>0</v>
          </cell>
        </row>
        <row r="9738">
          <cell r="C9738">
            <v>0</v>
          </cell>
          <cell r="E9738">
            <v>0</v>
          </cell>
        </row>
        <row r="9739">
          <cell r="C9739">
            <v>0</v>
          </cell>
          <cell r="E9739">
            <v>0</v>
          </cell>
        </row>
        <row r="9740">
          <cell r="C9740">
            <v>0</v>
          </cell>
          <cell r="E9740">
            <v>0</v>
          </cell>
        </row>
        <row r="9741">
          <cell r="C9741">
            <v>0</v>
          </cell>
          <cell r="E9741">
            <v>0</v>
          </cell>
        </row>
        <row r="9742">
          <cell r="C9742">
            <v>0</v>
          </cell>
          <cell r="E9742">
            <v>0</v>
          </cell>
        </row>
        <row r="9743">
          <cell r="C9743">
            <v>0</v>
          </cell>
          <cell r="E9743">
            <v>0</v>
          </cell>
        </row>
        <row r="9744">
          <cell r="C9744">
            <v>0</v>
          </cell>
          <cell r="E9744">
            <v>0</v>
          </cell>
        </row>
        <row r="9745">
          <cell r="C9745">
            <v>0</v>
          </cell>
          <cell r="E9745">
            <v>0</v>
          </cell>
        </row>
        <row r="9746">
          <cell r="C9746">
            <v>0</v>
          </cell>
          <cell r="E9746">
            <v>0</v>
          </cell>
        </row>
        <row r="9747">
          <cell r="C9747">
            <v>0</v>
          </cell>
          <cell r="E9747">
            <v>0</v>
          </cell>
        </row>
        <row r="9748">
          <cell r="C9748">
            <v>0</v>
          </cell>
          <cell r="E9748">
            <v>0</v>
          </cell>
        </row>
        <row r="9749">
          <cell r="C9749">
            <v>0</v>
          </cell>
          <cell r="E9749">
            <v>0</v>
          </cell>
        </row>
        <row r="9750">
          <cell r="C9750">
            <v>0</v>
          </cell>
          <cell r="E9750">
            <v>0</v>
          </cell>
        </row>
        <row r="9751">
          <cell r="C9751">
            <v>0</v>
          </cell>
          <cell r="E9751">
            <v>0</v>
          </cell>
        </row>
        <row r="9752">
          <cell r="C9752">
            <v>0</v>
          </cell>
          <cell r="E9752">
            <v>0</v>
          </cell>
        </row>
        <row r="9753">
          <cell r="C9753">
            <v>0</v>
          </cell>
          <cell r="E9753">
            <v>0</v>
          </cell>
        </row>
        <row r="9754">
          <cell r="C9754">
            <v>0</v>
          </cell>
          <cell r="E9754">
            <v>0</v>
          </cell>
        </row>
        <row r="9755">
          <cell r="C9755">
            <v>0</v>
          </cell>
          <cell r="E9755">
            <v>0</v>
          </cell>
        </row>
        <row r="9756">
          <cell r="C9756">
            <v>0</v>
          </cell>
          <cell r="E9756">
            <v>0</v>
          </cell>
        </row>
        <row r="9757">
          <cell r="C9757">
            <v>0</v>
          </cell>
          <cell r="E9757">
            <v>0</v>
          </cell>
        </row>
        <row r="9758">
          <cell r="C9758">
            <v>0</v>
          </cell>
          <cell r="E9758">
            <v>0</v>
          </cell>
        </row>
        <row r="9759">
          <cell r="C9759">
            <v>0</v>
          </cell>
          <cell r="E9759">
            <v>0</v>
          </cell>
        </row>
        <row r="9760">
          <cell r="C9760">
            <v>0</v>
          </cell>
          <cell r="E9760">
            <v>0</v>
          </cell>
        </row>
        <row r="9761">
          <cell r="C9761">
            <v>0</v>
          </cell>
          <cell r="E9761">
            <v>0</v>
          </cell>
        </row>
        <row r="9762">
          <cell r="C9762">
            <v>0</v>
          </cell>
          <cell r="E9762">
            <v>0</v>
          </cell>
        </row>
        <row r="9763">
          <cell r="C9763">
            <v>0</v>
          </cell>
          <cell r="E9763">
            <v>0</v>
          </cell>
        </row>
        <row r="9764">
          <cell r="C9764">
            <v>0</v>
          </cell>
          <cell r="E9764">
            <v>0</v>
          </cell>
        </row>
        <row r="9765">
          <cell r="C9765">
            <v>0</v>
          </cell>
          <cell r="E9765">
            <v>0</v>
          </cell>
        </row>
        <row r="9766">
          <cell r="C9766">
            <v>0</v>
          </cell>
          <cell r="E9766">
            <v>0</v>
          </cell>
        </row>
        <row r="9767">
          <cell r="C9767">
            <v>0</v>
          </cell>
          <cell r="E9767">
            <v>0</v>
          </cell>
        </row>
        <row r="9768">
          <cell r="C9768">
            <v>0</v>
          </cell>
          <cell r="E9768">
            <v>0</v>
          </cell>
        </row>
        <row r="9769">
          <cell r="C9769">
            <v>0</v>
          </cell>
          <cell r="E9769">
            <v>0</v>
          </cell>
        </row>
        <row r="9770">
          <cell r="C9770">
            <v>0</v>
          </cell>
          <cell r="E9770">
            <v>0</v>
          </cell>
        </row>
        <row r="9771">
          <cell r="C9771">
            <v>0</v>
          </cell>
          <cell r="E9771">
            <v>0</v>
          </cell>
        </row>
        <row r="9772">
          <cell r="C9772">
            <v>0</v>
          </cell>
          <cell r="E9772">
            <v>0</v>
          </cell>
        </row>
        <row r="9773">
          <cell r="C9773">
            <v>0</v>
          </cell>
          <cell r="E9773">
            <v>0</v>
          </cell>
        </row>
        <row r="9774">
          <cell r="C9774">
            <v>0</v>
          </cell>
          <cell r="E9774">
            <v>0</v>
          </cell>
        </row>
        <row r="9775">
          <cell r="C9775">
            <v>0</v>
          </cell>
          <cell r="E9775">
            <v>0</v>
          </cell>
        </row>
        <row r="9776">
          <cell r="C9776">
            <v>0</v>
          </cell>
          <cell r="E9776">
            <v>0</v>
          </cell>
        </row>
        <row r="9777">
          <cell r="C9777">
            <v>0</v>
          </cell>
          <cell r="E9777">
            <v>0</v>
          </cell>
        </row>
        <row r="9778">
          <cell r="C9778">
            <v>0</v>
          </cell>
          <cell r="E9778">
            <v>0</v>
          </cell>
        </row>
        <row r="9779">
          <cell r="C9779">
            <v>0</v>
          </cell>
          <cell r="E9779">
            <v>0</v>
          </cell>
        </row>
        <row r="9780">
          <cell r="C9780">
            <v>0</v>
          </cell>
          <cell r="E9780">
            <v>0</v>
          </cell>
        </row>
        <row r="9781">
          <cell r="C9781">
            <v>0</v>
          </cell>
          <cell r="E9781">
            <v>0</v>
          </cell>
        </row>
        <row r="9782">
          <cell r="C9782">
            <v>0</v>
          </cell>
          <cell r="E9782">
            <v>0</v>
          </cell>
        </row>
        <row r="9783">
          <cell r="C9783">
            <v>0</v>
          </cell>
          <cell r="E9783">
            <v>0</v>
          </cell>
        </row>
        <row r="9784">
          <cell r="C9784">
            <v>0</v>
          </cell>
          <cell r="E9784">
            <v>0</v>
          </cell>
        </row>
        <row r="9785">
          <cell r="C9785">
            <v>0</v>
          </cell>
          <cell r="E9785">
            <v>0</v>
          </cell>
        </row>
        <row r="9786">
          <cell r="C9786">
            <v>0</v>
          </cell>
          <cell r="E9786">
            <v>0</v>
          </cell>
        </row>
        <row r="9787">
          <cell r="C9787">
            <v>0</v>
          </cell>
          <cell r="E9787">
            <v>0</v>
          </cell>
        </row>
        <row r="9788">
          <cell r="C9788">
            <v>0</v>
          </cell>
          <cell r="E9788">
            <v>0</v>
          </cell>
        </row>
        <row r="9789">
          <cell r="C9789">
            <v>0</v>
          </cell>
          <cell r="E9789">
            <v>0</v>
          </cell>
        </row>
        <row r="9790">
          <cell r="C9790">
            <v>0</v>
          </cell>
          <cell r="E9790">
            <v>0</v>
          </cell>
        </row>
        <row r="9791">
          <cell r="C9791">
            <v>0</v>
          </cell>
          <cell r="E9791">
            <v>0</v>
          </cell>
        </row>
        <row r="9792">
          <cell r="C9792">
            <v>0</v>
          </cell>
          <cell r="E9792">
            <v>0</v>
          </cell>
        </row>
        <row r="9793">
          <cell r="C9793">
            <v>0</v>
          </cell>
          <cell r="E9793">
            <v>0</v>
          </cell>
        </row>
        <row r="9794">
          <cell r="C9794">
            <v>0</v>
          </cell>
          <cell r="E9794">
            <v>0</v>
          </cell>
        </row>
        <row r="9795">
          <cell r="C9795">
            <v>0</v>
          </cell>
          <cell r="E9795">
            <v>0</v>
          </cell>
        </row>
        <row r="9796">
          <cell r="C9796">
            <v>0</v>
          </cell>
          <cell r="E9796">
            <v>0</v>
          </cell>
        </row>
        <row r="9797">
          <cell r="C9797">
            <v>0</v>
          </cell>
          <cell r="E9797">
            <v>0</v>
          </cell>
        </row>
        <row r="9798">
          <cell r="C9798">
            <v>0</v>
          </cell>
          <cell r="E9798">
            <v>0</v>
          </cell>
        </row>
        <row r="9799">
          <cell r="C9799">
            <v>0</v>
          </cell>
          <cell r="E9799">
            <v>0</v>
          </cell>
        </row>
        <row r="9800">
          <cell r="C9800">
            <v>0</v>
          </cell>
          <cell r="E9800">
            <v>0</v>
          </cell>
        </row>
        <row r="9801">
          <cell r="C9801">
            <v>0</v>
          </cell>
          <cell r="E9801">
            <v>0</v>
          </cell>
        </row>
        <row r="9802">
          <cell r="C9802">
            <v>0</v>
          </cell>
          <cell r="E9802">
            <v>0</v>
          </cell>
        </row>
        <row r="9803">
          <cell r="C9803">
            <v>0</v>
          </cell>
          <cell r="E9803">
            <v>0</v>
          </cell>
        </row>
        <row r="9804">
          <cell r="C9804">
            <v>0</v>
          </cell>
          <cell r="E9804">
            <v>0</v>
          </cell>
        </row>
        <row r="9805">
          <cell r="C9805">
            <v>0</v>
          </cell>
          <cell r="E9805">
            <v>0</v>
          </cell>
        </row>
        <row r="9806">
          <cell r="C9806">
            <v>0</v>
          </cell>
          <cell r="E9806">
            <v>0</v>
          </cell>
        </row>
        <row r="9807">
          <cell r="C9807">
            <v>0</v>
          </cell>
          <cell r="E9807">
            <v>0</v>
          </cell>
        </row>
        <row r="9808">
          <cell r="C9808">
            <v>0</v>
          </cell>
          <cell r="E9808">
            <v>0</v>
          </cell>
        </row>
        <row r="9809">
          <cell r="C9809">
            <v>0</v>
          </cell>
          <cell r="E9809">
            <v>0</v>
          </cell>
        </row>
        <row r="9810">
          <cell r="C9810">
            <v>0</v>
          </cell>
          <cell r="E9810">
            <v>0</v>
          </cell>
        </row>
        <row r="9811">
          <cell r="C9811">
            <v>0</v>
          </cell>
          <cell r="E9811">
            <v>0</v>
          </cell>
        </row>
        <row r="9812">
          <cell r="C9812">
            <v>0</v>
          </cell>
          <cell r="E9812">
            <v>0</v>
          </cell>
        </row>
        <row r="9813">
          <cell r="C9813">
            <v>0</v>
          </cell>
          <cell r="E9813">
            <v>0</v>
          </cell>
        </row>
        <row r="9814">
          <cell r="C9814">
            <v>0</v>
          </cell>
          <cell r="E9814">
            <v>0</v>
          </cell>
        </row>
        <row r="9815">
          <cell r="C9815">
            <v>0</v>
          </cell>
          <cell r="E9815">
            <v>0</v>
          </cell>
        </row>
        <row r="9816">
          <cell r="C9816">
            <v>0</v>
          </cell>
          <cell r="E9816">
            <v>0</v>
          </cell>
        </row>
        <row r="9817">
          <cell r="C9817">
            <v>0</v>
          </cell>
          <cell r="E9817">
            <v>0</v>
          </cell>
        </row>
        <row r="9818">
          <cell r="C9818">
            <v>0</v>
          </cell>
          <cell r="E9818">
            <v>0</v>
          </cell>
        </row>
        <row r="9819">
          <cell r="C9819">
            <v>0</v>
          </cell>
          <cell r="E9819">
            <v>0</v>
          </cell>
        </row>
        <row r="9820">
          <cell r="C9820">
            <v>0</v>
          </cell>
          <cell r="E9820">
            <v>0</v>
          </cell>
        </row>
        <row r="9821">
          <cell r="C9821">
            <v>0</v>
          </cell>
          <cell r="E9821">
            <v>0</v>
          </cell>
        </row>
        <row r="9822">
          <cell r="C9822">
            <v>0</v>
          </cell>
          <cell r="E9822">
            <v>0</v>
          </cell>
        </row>
        <row r="9823">
          <cell r="C9823">
            <v>0</v>
          </cell>
          <cell r="E9823">
            <v>0</v>
          </cell>
        </row>
        <row r="9824">
          <cell r="C9824">
            <v>0</v>
          </cell>
          <cell r="E9824">
            <v>0</v>
          </cell>
        </row>
        <row r="9825">
          <cell r="C9825">
            <v>0</v>
          </cell>
          <cell r="E9825">
            <v>0</v>
          </cell>
        </row>
        <row r="9826">
          <cell r="C9826">
            <v>0</v>
          </cell>
          <cell r="E9826">
            <v>0</v>
          </cell>
        </row>
        <row r="9827">
          <cell r="C9827">
            <v>0</v>
          </cell>
          <cell r="E9827">
            <v>0</v>
          </cell>
        </row>
        <row r="9828">
          <cell r="C9828">
            <v>0</v>
          </cell>
          <cell r="E9828">
            <v>0</v>
          </cell>
        </row>
        <row r="9829">
          <cell r="C9829">
            <v>0</v>
          </cell>
          <cell r="E9829">
            <v>0</v>
          </cell>
        </row>
        <row r="9830">
          <cell r="C9830">
            <v>0</v>
          </cell>
          <cell r="E9830">
            <v>0</v>
          </cell>
        </row>
        <row r="9831">
          <cell r="C9831">
            <v>0</v>
          </cell>
          <cell r="E9831">
            <v>0</v>
          </cell>
        </row>
        <row r="9832">
          <cell r="C9832">
            <v>0</v>
          </cell>
          <cell r="E9832">
            <v>0</v>
          </cell>
        </row>
        <row r="9833">
          <cell r="C9833">
            <v>0</v>
          </cell>
          <cell r="E9833">
            <v>0</v>
          </cell>
        </row>
        <row r="9834">
          <cell r="C9834">
            <v>0</v>
          </cell>
          <cell r="E9834">
            <v>0</v>
          </cell>
        </row>
        <row r="9835">
          <cell r="C9835">
            <v>0</v>
          </cell>
          <cell r="E9835">
            <v>0</v>
          </cell>
        </row>
        <row r="9836">
          <cell r="C9836">
            <v>0</v>
          </cell>
          <cell r="E9836">
            <v>0</v>
          </cell>
        </row>
        <row r="9837">
          <cell r="C9837">
            <v>0</v>
          </cell>
          <cell r="E9837">
            <v>0</v>
          </cell>
        </row>
        <row r="9838">
          <cell r="C9838">
            <v>0</v>
          </cell>
          <cell r="E9838">
            <v>0</v>
          </cell>
        </row>
        <row r="9839">
          <cell r="C9839">
            <v>0</v>
          </cell>
          <cell r="E9839">
            <v>0</v>
          </cell>
        </row>
        <row r="9840">
          <cell r="C9840">
            <v>0</v>
          </cell>
          <cell r="E9840">
            <v>0</v>
          </cell>
        </row>
        <row r="9841">
          <cell r="C9841">
            <v>0</v>
          </cell>
          <cell r="E9841">
            <v>0</v>
          </cell>
        </row>
        <row r="9842">
          <cell r="C9842">
            <v>0</v>
          </cell>
          <cell r="E9842">
            <v>0</v>
          </cell>
        </row>
        <row r="9843">
          <cell r="C9843">
            <v>0</v>
          </cell>
          <cell r="E9843">
            <v>0</v>
          </cell>
        </row>
        <row r="9844">
          <cell r="C9844">
            <v>0</v>
          </cell>
          <cell r="E9844">
            <v>0</v>
          </cell>
        </row>
        <row r="9845">
          <cell r="C9845">
            <v>0</v>
          </cell>
          <cell r="E9845">
            <v>0</v>
          </cell>
        </row>
        <row r="9846">
          <cell r="C9846">
            <v>0</v>
          </cell>
          <cell r="E9846">
            <v>0</v>
          </cell>
        </row>
        <row r="9847">
          <cell r="C9847">
            <v>0</v>
          </cell>
          <cell r="E9847">
            <v>0</v>
          </cell>
        </row>
        <row r="9848">
          <cell r="C9848">
            <v>0</v>
          </cell>
          <cell r="E9848">
            <v>0</v>
          </cell>
        </row>
        <row r="9849">
          <cell r="C9849">
            <v>0</v>
          </cell>
          <cell r="E9849">
            <v>0</v>
          </cell>
        </row>
        <row r="9850">
          <cell r="C9850">
            <v>0</v>
          </cell>
          <cell r="E9850">
            <v>0</v>
          </cell>
        </row>
        <row r="9851">
          <cell r="C9851">
            <v>0</v>
          </cell>
          <cell r="E9851">
            <v>0</v>
          </cell>
        </row>
        <row r="9852">
          <cell r="C9852">
            <v>0</v>
          </cell>
          <cell r="E9852">
            <v>0</v>
          </cell>
        </row>
        <row r="9853">
          <cell r="C9853">
            <v>0</v>
          </cell>
          <cell r="E9853">
            <v>0</v>
          </cell>
        </row>
        <row r="9854">
          <cell r="C9854">
            <v>0</v>
          </cell>
          <cell r="E9854">
            <v>0</v>
          </cell>
        </row>
        <row r="9855">
          <cell r="C9855">
            <v>0</v>
          </cell>
          <cell r="E9855">
            <v>0</v>
          </cell>
        </row>
        <row r="9856">
          <cell r="C9856">
            <v>0</v>
          </cell>
          <cell r="E9856">
            <v>0</v>
          </cell>
        </row>
        <row r="9857">
          <cell r="C9857">
            <v>0</v>
          </cell>
          <cell r="E9857">
            <v>0</v>
          </cell>
        </row>
        <row r="9858">
          <cell r="C9858">
            <v>0</v>
          </cell>
          <cell r="E9858">
            <v>0</v>
          </cell>
        </row>
        <row r="9859">
          <cell r="C9859">
            <v>0</v>
          </cell>
          <cell r="E9859">
            <v>0</v>
          </cell>
        </row>
        <row r="9860">
          <cell r="C9860">
            <v>0</v>
          </cell>
          <cell r="E9860">
            <v>0</v>
          </cell>
        </row>
        <row r="9861">
          <cell r="C9861">
            <v>0</v>
          </cell>
          <cell r="E9861">
            <v>0</v>
          </cell>
        </row>
        <row r="9862">
          <cell r="C9862">
            <v>0</v>
          </cell>
          <cell r="E9862">
            <v>0</v>
          </cell>
        </row>
        <row r="9863">
          <cell r="C9863">
            <v>0</v>
          </cell>
          <cell r="E9863">
            <v>0</v>
          </cell>
        </row>
        <row r="9864">
          <cell r="C9864">
            <v>0</v>
          </cell>
          <cell r="E9864">
            <v>0</v>
          </cell>
        </row>
        <row r="9865">
          <cell r="C9865">
            <v>0</v>
          </cell>
          <cell r="E9865">
            <v>0</v>
          </cell>
        </row>
        <row r="9866">
          <cell r="C9866">
            <v>0</v>
          </cell>
          <cell r="E9866">
            <v>0</v>
          </cell>
        </row>
        <row r="9867">
          <cell r="C9867">
            <v>0</v>
          </cell>
          <cell r="E9867">
            <v>0</v>
          </cell>
        </row>
        <row r="9868">
          <cell r="C9868">
            <v>0</v>
          </cell>
          <cell r="E9868">
            <v>0</v>
          </cell>
        </row>
        <row r="9869">
          <cell r="C9869">
            <v>0</v>
          </cell>
          <cell r="E9869">
            <v>0</v>
          </cell>
        </row>
        <row r="9870">
          <cell r="C9870">
            <v>0</v>
          </cell>
          <cell r="E9870">
            <v>0</v>
          </cell>
        </row>
        <row r="9871">
          <cell r="C9871">
            <v>0</v>
          </cell>
          <cell r="E9871">
            <v>0</v>
          </cell>
        </row>
        <row r="9872">
          <cell r="C9872">
            <v>0</v>
          </cell>
          <cell r="E9872">
            <v>0</v>
          </cell>
        </row>
        <row r="9873">
          <cell r="C9873">
            <v>0</v>
          </cell>
          <cell r="E9873">
            <v>0</v>
          </cell>
        </row>
        <row r="9874">
          <cell r="C9874">
            <v>0</v>
          </cell>
          <cell r="E9874">
            <v>0</v>
          </cell>
        </row>
        <row r="9875">
          <cell r="C9875">
            <v>0</v>
          </cell>
          <cell r="E9875">
            <v>0</v>
          </cell>
        </row>
        <row r="9876">
          <cell r="C9876">
            <v>0</v>
          </cell>
          <cell r="E9876">
            <v>0</v>
          </cell>
        </row>
        <row r="9877">
          <cell r="C9877">
            <v>0</v>
          </cell>
          <cell r="E9877">
            <v>0</v>
          </cell>
        </row>
        <row r="9878">
          <cell r="C9878">
            <v>0</v>
          </cell>
          <cell r="E9878">
            <v>0</v>
          </cell>
        </row>
        <row r="9879">
          <cell r="C9879">
            <v>0</v>
          </cell>
          <cell r="E9879">
            <v>0</v>
          </cell>
        </row>
        <row r="9880">
          <cell r="C9880">
            <v>0</v>
          </cell>
          <cell r="E9880">
            <v>0</v>
          </cell>
        </row>
        <row r="9881">
          <cell r="C9881">
            <v>0</v>
          </cell>
          <cell r="E9881">
            <v>0</v>
          </cell>
        </row>
        <row r="9882">
          <cell r="C9882">
            <v>0</v>
          </cell>
          <cell r="E9882">
            <v>0</v>
          </cell>
        </row>
        <row r="9883">
          <cell r="C9883">
            <v>0</v>
          </cell>
          <cell r="E9883">
            <v>0</v>
          </cell>
        </row>
        <row r="9884">
          <cell r="C9884">
            <v>0</v>
          </cell>
          <cell r="E9884">
            <v>0</v>
          </cell>
        </row>
        <row r="9885">
          <cell r="C9885">
            <v>0</v>
          </cell>
          <cell r="E9885">
            <v>0</v>
          </cell>
        </row>
        <row r="9886">
          <cell r="C9886">
            <v>0</v>
          </cell>
          <cell r="E9886">
            <v>0</v>
          </cell>
        </row>
        <row r="9887">
          <cell r="C9887">
            <v>0</v>
          </cell>
          <cell r="E9887">
            <v>0</v>
          </cell>
        </row>
        <row r="9888">
          <cell r="C9888">
            <v>0</v>
          </cell>
          <cell r="E9888">
            <v>0</v>
          </cell>
        </row>
        <row r="9889">
          <cell r="C9889">
            <v>0</v>
          </cell>
          <cell r="E9889">
            <v>0</v>
          </cell>
        </row>
        <row r="9890">
          <cell r="C9890">
            <v>0</v>
          </cell>
          <cell r="E9890">
            <v>0</v>
          </cell>
        </row>
        <row r="9891">
          <cell r="C9891">
            <v>0</v>
          </cell>
          <cell r="E9891">
            <v>0</v>
          </cell>
        </row>
        <row r="9892">
          <cell r="C9892">
            <v>0</v>
          </cell>
          <cell r="E9892">
            <v>0</v>
          </cell>
        </row>
        <row r="9893">
          <cell r="C9893">
            <v>0</v>
          </cell>
          <cell r="E9893">
            <v>0</v>
          </cell>
        </row>
        <row r="9894">
          <cell r="C9894">
            <v>0</v>
          </cell>
          <cell r="E9894">
            <v>0</v>
          </cell>
        </row>
        <row r="9895">
          <cell r="C9895">
            <v>0</v>
          </cell>
          <cell r="E9895">
            <v>0</v>
          </cell>
        </row>
        <row r="9896">
          <cell r="C9896">
            <v>0</v>
          </cell>
          <cell r="E9896">
            <v>0</v>
          </cell>
        </row>
        <row r="9897">
          <cell r="C9897">
            <v>0</v>
          </cell>
          <cell r="E9897">
            <v>0</v>
          </cell>
        </row>
        <row r="9898">
          <cell r="C9898">
            <v>0</v>
          </cell>
          <cell r="E9898">
            <v>0</v>
          </cell>
        </row>
        <row r="9899">
          <cell r="C9899">
            <v>0</v>
          </cell>
          <cell r="E9899">
            <v>0</v>
          </cell>
        </row>
        <row r="9900">
          <cell r="C9900">
            <v>0</v>
          </cell>
          <cell r="E9900">
            <v>0</v>
          </cell>
        </row>
        <row r="9901">
          <cell r="C9901">
            <v>0</v>
          </cell>
          <cell r="E9901">
            <v>0</v>
          </cell>
        </row>
        <row r="9902">
          <cell r="C9902">
            <v>0</v>
          </cell>
          <cell r="E9902">
            <v>0</v>
          </cell>
        </row>
        <row r="9903">
          <cell r="C9903">
            <v>0</v>
          </cell>
          <cell r="E9903">
            <v>0</v>
          </cell>
        </row>
        <row r="9904">
          <cell r="C9904">
            <v>0</v>
          </cell>
          <cell r="E9904">
            <v>0</v>
          </cell>
        </row>
        <row r="9905">
          <cell r="C9905">
            <v>0</v>
          </cell>
          <cell r="E9905">
            <v>0</v>
          </cell>
        </row>
        <row r="9906">
          <cell r="C9906">
            <v>0</v>
          </cell>
          <cell r="E9906">
            <v>0</v>
          </cell>
        </row>
        <row r="9907">
          <cell r="C9907">
            <v>0</v>
          </cell>
          <cell r="E9907">
            <v>0</v>
          </cell>
        </row>
        <row r="9908">
          <cell r="C9908">
            <v>0</v>
          </cell>
          <cell r="E9908">
            <v>0</v>
          </cell>
        </row>
        <row r="9909">
          <cell r="C9909">
            <v>0</v>
          </cell>
          <cell r="E9909">
            <v>0</v>
          </cell>
        </row>
        <row r="9910">
          <cell r="C9910">
            <v>0</v>
          </cell>
          <cell r="E9910">
            <v>0</v>
          </cell>
        </row>
        <row r="9911">
          <cell r="C9911">
            <v>0</v>
          </cell>
          <cell r="E9911">
            <v>0</v>
          </cell>
        </row>
        <row r="9912">
          <cell r="C9912">
            <v>0</v>
          </cell>
          <cell r="E9912">
            <v>0</v>
          </cell>
        </row>
        <row r="9913">
          <cell r="C9913">
            <v>0</v>
          </cell>
          <cell r="E9913">
            <v>0</v>
          </cell>
        </row>
        <row r="9914">
          <cell r="C9914">
            <v>0</v>
          </cell>
          <cell r="E9914">
            <v>0</v>
          </cell>
        </row>
        <row r="9915">
          <cell r="C9915">
            <v>0</v>
          </cell>
          <cell r="E9915">
            <v>0</v>
          </cell>
        </row>
        <row r="9916">
          <cell r="C9916">
            <v>0</v>
          </cell>
          <cell r="E9916">
            <v>0</v>
          </cell>
        </row>
        <row r="9917">
          <cell r="C9917">
            <v>0</v>
          </cell>
          <cell r="E9917">
            <v>0</v>
          </cell>
        </row>
        <row r="9918">
          <cell r="C9918">
            <v>0</v>
          </cell>
          <cell r="E9918">
            <v>0</v>
          </cell>
        </row>
        <row r="9919">
          <cell r="C9919">
            <v>0</v>
          </cell>
          <cell r="E9919">
            <v>0</v>
          </cell>
        </row>
        <row r="9920">
          <cell r="C9920">
            <v>0</v>
          </cell>
          <cell r="E9920">
            <v>0</v>
          </cell>
        </row>
        <row r="9921">
          <cell r="C9921">
            <v>0</v>
          </cell>
          <cell r="E9921">
            <v>0</v>
          </cell>
        </row>
        <row r="9922">
          <cell r="C9922">
            <v>0</v>
          </cell>
          <cell r="E9922">
            <v>0</v>
          </cell>
        </row>
        <row r="9923">
          <cell r="C9923">
            <v>0</v>
          </cell>
          <cell r="E9923">
            <v>0</v>
          </cell>
        </row>
        <row r="9924">
          <cell r="C9924">
            <v>0</v>
          </cell>
          <cell r="E9924">
            <v>0</v>
          </cell>
        </row>
        <row r="9925">
          <cell r="C9925">
            <v>0</v>
          </cell>
          <cell r="E9925">
            <v>0</v>
          </cell>
        </row>
        <row r="9926">
          <cell r="C9926">
            <v>0</v>
          </cell>
          <cell r="E9926">
            <v>0</v>
          </cell>
        </row>
        <row r="9927">
          <cell r="C9927">
            <v>0</v>
          </cell>
          <cell r="E9927">
            <v>0</v>
          </cell>
        </row>
        <row r="9928">
          <cell r="C9928">
            <v>0</v>
          </cell>
          <cell r="E9928">
            <v>0</v>
          </cell>
        </row>
        <row r="9929">
          <cell r="C9929">
            <v>0</v>
          </cell>
          <cell r="E9929">
            <v>0</v>
          </cell>
        </row>
        <row r="9930">
          <cell r="C9930">
            <v>0</v>
          </cell>
          <cell r="E9930">
            <v>0</v>
          </cell>
        </row>
        <row r="9931">
          <cell r="C9931">
            <v>0</v>
          </cell>
          <cell r="E9931">
            <v>0</v>
          </cell>
        </row>
        <row r="9932">
          <cell r="C9932">
            <v>0</v>
          </cell>
          <cell r="E9932">
            <v>0</v>
          </cell>
        </row>
        <row r="9933">
          <cell r="C9933">
            <v>0</v>
          </cell>
          <cell r="E9933">
            <v>0</v>
          </cell>
        </row>
        <row r="9934">
          <cell r="C9934">
            <v>0</v>
          </cell>
          <cell r="E9934">
            <v>0</v>
          </cell>
        </row>
        <row r="9935">
          <cell r="C9935">
            <v>0</v>
          </cell>
          <cell r="E9935">
            <v>0</v>
          </cell>
        </row>
        <row r="9936">
          <cell r="C9936">
            <v>0</v>
          </cell>
          <cell r="E9936">
            <v>0</v>
          </cell>
        </row>
        <row r="9937">
          <cell r="C9937">
            <v>0</v>
          </cell>
          <cell r="E9937">
            <v>0</v>
          </cell>
        </row>
        <row r="9938">
          <cell r="C9938">
            <v>0</v>
          </cell>
          <cell r="E9938">
            <v>0</v>
          </cell>
        </row>
        <row r="9939">
          <cell r="C9939">
            <v>0</v>
          </cell>
          <cell r="E9939">
            <v>0</v>
          </cell>
        </row>
        <row r="9940">
          <cell r="C9940">
            <v>0</v>
          </cell>
          <cell r="E9940">
            <v>0</v>
          </cell>
        </row>
        <row r="9941">
          <cell r="C9941">
            <v>0</v>
          </cell>
          <cell r="E9941">
            <v>0</v>
          </cell>
        </row>
        <row r="9942">
          <cell r="C9942">
            <v>0</v>
          </cell>
          <cell r="E9942">
            <v>0</v>
          </cell>
        </row>
        <row r="9943">
          <cell r="C9943">
            <v>0</v>
          </cell>
          <cell r="E9943">
            <v>0</v>
          </cell>
        </row>
        <row r="9944">
          <cell r="C9944">
            <v>0</v>
          </cell>
          <cell r="E9944">
            <v>0</v>
          </cell>
        </row>
        <row r="9945">
          <cell r="C9945">
            <v>0</v>
          </cell>
          <cell r="E9945">
            <v>0</v>
          </cell>
        </row>
        <row r="9946">
          <cell r="C9946">
            <v>0</v>
          </cell>
          <cell r="E9946">
            <v>0</v>
          </cell>
        </row>
        <row r="9947">
          <cell r="C9947">
            <v>0</v>
          </cell>
          <cell r="E9947">
            <v>0</v>
          </cell>
        </row>
        <row r="9948">
          <cell r="C9948">
            <v>0</v>
          </cell>
          <cell r="E9948">
            <v>0</v>
          </cell>
        </row>
        <row r="9949">
          <cell r="C9949">
            <v>0</v>
          </cell>
          <cell r="E9949">
            <v>0</v>
          </cell>
        </row>
        <row r="9950">
          <cell r="C9950">
            <v>0</v>
          </cell>
          <cell r="E9950">
            <v>0</v>
          </cell>
        </row>
        <row r="9951">
          <cell r="C9951">
            <v>0</v>
          </cell>
          <cell r="E9951">
            <v>0</v>
          </cell>
        </row>
        <row r="9952">
          <cell r="C9952">
            <v>0</v>
          </cell>
          <cell r="E9952">
            <v>0</v>
          </cell>
        </row>
        <row r="9953">
          <cell r="C9953">
            <v>0</v>
          </cell>
          <cell r="E9953">
            <v>0</v>
          </cell>
        </row>
        <row r="9954">
          <cell r="C9954">
            <v>0</v>
          </cell>
          <cell r="E9954">
            <v>0</v>
          </cell>
        </row>
        <row r="9955">
          <cell r="C9955">
            <v>0</v>
          </cell>
          <cell r="E9955">
            <v>0</v>
          </cell>
        </row>
        <row r="9956">
          <cell r="C9956">
            <v>0</v>
          </cell>
          <cell r="E9956">
            <v>0</v>
          </cell>
        </row>
        <row r="9957">
          <cell r="C9957">
            <v>0</v>
          </cell>
          <cell r="E9957">
            <v>0</v>
          </cell>
        </row>
        <row r="9958">
          <cell r="C9958">
            <v>0</v>
          </cell>
          <cell r="E9958">
            <v>0</v>
          </cell>
        </row>
        <row r="9959">
          <cell r="C9959">
            <v>0</v>
          </cell>
          <cell r="E9959">
            <v>0</v>
          </cell>
        </row>
        <row r="9960">
          <cell r="C9960">
            <v>0</v>
          </cell>
          <cell r="E9960">
            <v>0</v>
          </cell>
        </row>
        <row r="9961">
          <cell r="C9961">
            <v>0</v>
          </cell>
          <cell r="E9961">
            <v>0</v>
          </cell>
        </row>
        <row r="9962">
          <cell r="C9962">
            <v>0</v>
          </cell>
          <cell r="E9962">
            <v>0</v>
          </cell>
        </row>
        <row r="9963">
          <cell r="C9963">
            <v>0</v>
          </cell>
          <cell r="E9963">
            <v>0</v>
          </cell>
        </row>
        <row r="9964">
          <cell r="C9964">
            <v>0</v>
          </cell>
          <cell r="E9964">
            <v>0</v>
          </cell>
        </row>
        <row r="9965">
          <cell r="C9965">
            <v>0</v>
          </cell>
          <cell r="E9965">
            <v>0</v>
          </cell>
        </row>
        <row r="9966">
          <cell r="C9966">
            <v>0</v>
          </cell>
          <cell r="E9966">
            <v>0</v>
          </cell>
        </row>
        <row r="9967">
          <cell r="C9967">
            <v>0</v>
          </cell>
          <cell r="E9967">
            <v>0</v>
          </cell>
        </row>
        <row r="9968">
          <cell r="C9968">
            <v>0</v>
          </cell>
          <cell r="E9968">
            <v>0</v>
          </cell>
        </row>
        <row r="9969">
          <cell r="C9969">
            <v>0</v>
          </cell>
          <cell r="E9969">
            <v>0</v>
          </cell>
        </row>
        <row r="9970">
          <cell r="C9970">
            <v>0</v>
          </cell>
          <cell r="E9970">
            <v>0</v>
          </cell>
        </row>
        <row r="9971">
          <cell r="C9971">
            <v>0</v>
          </cell>
          <cell r="E9971">
            <v>0</v>
          </cell>
        </row>
        <row r="9972">
          <cell r="C9972">
            <v>0</v>
          </cell>
          <cell r="E9972">
            <v>0</v>
          </cell>
        </row>
        <row r="9973">
          <cell r="C9973">
            <v>0</v>
          </cell>
          <cell r="E9973">
            <v>0</v>
          </cell>
        </row>
        <row r="9974">
          <cell r="C9974">
            <v>0</v>
          </cell>
          <cell r="E9974">
            <v>0</v>
          </cell>
        </row>
        <row r="9975">
          <cell r="C9975">
            <v>0</v>
          </cell>
          <cell r="E9975">
            <v>0</v>
          </cell>
        </row>
        <row r="9976">
          <cell r="C9976">
            <v>0</v>
          </cell>
          <cell r="E9976">
            <v>0</v>
          </cell>
        </row>
        <row r="9977">
          <cell r="C9977">
            <v>0</v>
          </cell>
          <cell r="E9977">
            <v>0</v>
          </cell>
        </row>
        <row r="9978">
          <cell r="C9978">
            <v>0</v>
          </cell>
          <cell r="E9978">
            <v>0</v>
          </cell>
        </row>
        <row r="9979">
          <cell r="C9979">
            <v>0</v>
          </cell>
          <cell r="E9979">
            <v>0</v>
          </cell>
        </row>
        <row r="9980">
          <cell r="C9980">
            <v>0</v>
          </cell>
          <cell r="E9980">
            <v>0</v>
          </cell>
        </row>
        <row r="9981">
          <cell r="C9981">
            <v>0</v>
          </cell>
          <cell r="E9981">
            <v>0</v>
          </cell>
        </row>
        <row r="9982">
          <cell r="C9982">
            <v>0</v>
          </cell>
          <cell r="E9982">
            <v>0</v>
          </cell>
        </row>
        <row r="9983">
          <cell r="C9983">
            <v>0</v>
          </cell>
          <cell r="E9983">
            <v>0</v>
          </cell>
        </row>
        <row r="9984">
          <cell r="C9984">
            <v>0</v>
          </cell>
          <cell r="E9984">
            <v>0</v>
          </cell>
        </row>
        <row r="9985">
          <cell r="C9985">
            <v>0</v>
          </cell>
          <cell r="E9985">
            <v>0</v>
          </cell>
        </row>
        <row r="9986">
          <cell r="C9986">
            <v>0</v>
          </cell>
          <cell r="E9986">
            <v>0</v>
          </cell>
        </row>
      </sheetData>
      <sheetData sheetId="3" refreshError="1"/>
      <sheetData sheetId="4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  <cell r="E6">
            <v>0</v>
          </cell>
        </row>
        <row r="7">
          <cell r="D7" t="str">
            <v/>
          </cell>
          <cell r="E7">
            <v>0</v>
          </cell>
        </row>
        <row r="8">
          <cell r="D8" t="str">
            <v/>
          </cell>
          <cell r="E8">
            <v>0</v>
          </cell>
        </row>
        <row r="9">
          <cell r="D9" t="str">
            <v/>
          </cell>
          <cell r="E9">
            <v>0</v>
          </cell>
        </row>
        <row r="10">
          <cell r="D10" t="str">
            <v/>
          </cell>
          <cell r="E10">
            <v>0</v>
          </cell>
        </row>
        <row r="11">
          <cell r="D11" t="str">
            <v/>
          </cell>
          <cell r="E11">
            <v>0</v>
          </cell>
        </row>
        <row r="12">
          <cell r="D12" t="str">
            <v/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  <cell r="D39">
            <v>0</v>
          </cell>
          <cell r="E39">
            <v>0</v>
          </cell>
        </row>
        <row r="40">
          <cell r="C40" t="str">
            <v>MSN11719</v>
          </cell>
          <cell r="D40">
            <v>43450</v>
          </cell>
          <cell r="E40">
            <v>100062.59</v>
          </cell>
        </row>
        <row r="41">
          <cell r="C41" t="str">
            <v>SDI11717</v>
          </cell>
          <cell r="D41">
            <v>43450</v>
          </cell>
          <cell r="E41">
            <v>101462.28</v>
          </cell>
        </row>
        <row r="42">
          <cell r="C42" t="str">
            <v>TCE11721</v>
          </cell>
          <cell r="D42">
            <v>43450</v>
          </cell>
          <cell r="E42">
            <v>99997.36</v>
          </cell>
        </row>
        <row r="43">
          <cell r="C43" t="str">
            <v>NVL11715</v>
          </cell>
          <cell r="D43">
            <v>43450</v>
          </cell>
          <cell r="E43">
            <v>100020.77</v>
          </cell>
        </row>
        <row r="45">
          <cell r="C45" t="str">
            <v>MSN11719</v>
          </cell>
          <cell r="D45">
            <v>43451</v>
          </cell>
          <cell r="E45">
            <v>100425.67</v>
          </cell>
        </row>
        <row r="46">
          <cell r="C46" t="str">
            <v>SDI11717</v>
          </cell>
          <cell r="D46">
            <v>43451</v>
          </cell>
          <cell r="E46">
            <v>101853.1</v>
          </cell>
        </row>
        <row r="47">
          <cell r="C47" t="str">
            <v>TCE11721</v>
          </cell>
          <cell r="D47">
            <v>43451</v>
          </cell>
          <cell r="E47">
            <v>99997.36</v>
          </cell>
        </row>
        <row r="48">
          <cell r="C48" t="str">
            <v>NVL11715</v>
          </cell>
          <cell r="D48">
            <v>43451</v>
          </cell>
          <cell r="E48">
            <v>101304.16</v>
          </cell>
        </row>
        <row r="50">
          <cell r="C50" t="str">
            <v>MSN11719</v>
          </cell>
          <cell r="D50">
            <v>43452</v>
          </cell>
          <cell r="E50">
            <v>100625.36</v>
          </cell>
        </row>
        <row r="51">
          <cell r="C51" t="str">
            <v>SDI11717</v>
          </cell>
          <cell r="D51">
            <v>43452</v>
          </cell>
          <cell r="E51">
            <v>101199.87</v>
          </cell>
        </row>
        <row r="52">
          <cell r="C52" t="str">
            <v>TCE11721</v>
          </cell>
          <cell r="D52">
            <v>43452</v>
          </cell>
          <cell r="E52">
            <v>99997.36</v>
          </cell>
        </row>
        <row r="53">
          <cell r="C53" t="str">
            <v>NVL11715</v>
          </cell>
          <cell r="D53">
            <v>43452</v>
          </cell>
          <cell r="E53">
            <v>101427.73</v>
          </cell>
        </row>
        <row r="55">
          <cell r="C55" t="str">
            <v>MSN11719</v>
          </cell>
          <cell r="D55">
            <v>43453</v>
          </cell>
          <cell r="E55">
            <v>100386.64</v>
          </cell>
        </row>
        <row r="56">
          <cell r="C56" t="str">
            <v>SDI11717</v>
          </cell>
          <cell r="D56">
            <v>43453</v>
          </cell>
          <cell r="E56">
            <v>101615.14</v>
          </cell>
        </row>
        <row r="57">
          <cell r="C57" t="str">
            <v>TCE11721</v>
          </cell>
          <cell r="D57">
            <v>43453</v>
          </cell>
          <cell r="E57">
            <v>100001.06</v>
          </cell>
        </row>
        <row r="58">
          <cell r="C58" t="str">
            <v>NVL11715</v>
          </cell>
          <cell r="D58">
            <v>43453</v>
          </cell>
          <cell r="E58">
            <v>101304.83</v>
          </cell>
        </row>
        <row r="60">
          <cell r="C60" t="str">
            <v>MSN11719</v>
          </cell>
          <cell r="D60">
            <v>43454</v>
          </cell>
          <cell r="E60">
            <v>100616.84</v>
          </cell>
        </row>
        <row r="61">
          <cell r="C61" t="str">
            <v>SDI11717</v>
          </cell>
          <cell r="D61">
            <v>43454</v>
          </cell>
          <cell r="E61">
            <v>101675.87</v>
          </cell>
        </row>
        <row r="62">
          <cell r="C62" t="str">
            <v>TCE11721</v>
          </cell>
          <cell r="D62">
            <v>43454</v>
          </cell>
          <cell r="E62">
            <v>100001.06</v>
          </cell>
        </row>
        <row r="63">
          <cell r="C63" t="str">
            <v>NVL11715</v>
          </cell>
          <cell r="D63">
            <v>43454</v>
          </cell>
          <cell r="E63">
            <v>101277.06</v>
          </cell>
        </row>
        <row r="64">
          <cell r="C64" t="str">
            <v>VHM11802</v>
          </cell>
          <cell r="D64">
            <v>43454</v>
          </cell>
          <cell r="E64">
            <v>100650.2</v>
          </cell>
        </row>
        <row r="65">
          <cell r="C65">
            <v>0</v>
          </cell>
          <cell r="D65">
            <v>0</v>
          </cell>
          <cell r="E65">
            <v>0</v>
          </cell>
        </row>
        <row r="66">
          <cell r="C66" t="str">
            <v>MSN11719</v>
          </cell>
          <cell r="D66">
            <v>43457</v>
          </cell>
          <cell r="E66">
            <v>100347.65</v>
          </cell>
        </row>
        <row r="67">
          <cell r="C67" t="str">
            <v>SDI11717</v>
          </cell>
          <cell r="D67">
            <v>43457</v>
          </cell>
          <cell r="E67">
            <v>101623.67999999999</v>
          </cell>
        </row>
        <row r="68">
          <cell r="C68" t="str">
            <v>TCE11721</v>
          </cell>
          <cell r="D68">
            <v>43457</v>
          </cell>
          <cell r="E68">
            <v>101486.56</v>
          </cell>
        </row>
        <row r="69">
          <cell r="C69" t="str">
            <v>NVL11715</v>
          </cell>
          <cell r="D69">
            <v>43457</v>
          </cell>
          <cell r="E69">
            <v>101291.78</v>
          </cell>
        </row>
        <row r="70">
          <cell r="C70" t="str">
            <v>VHM11802</v>
          </cell>
          <cell r="D70">
            <v>43457</v>
          </cell>
          <cell r="E70">
            <v>101354.46</v>
          </cell>
        </row>
        <row r="71">
          <cell r="C71" t="str">
            <v>MSR090221</v>
          </cell>
          <cell r="D71">
            <v>43457</v>
          </cell>
          <cell r="E71">
            <v>100030.7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 t="str">
            <v>MSN11719</v>
          </cell>
          <cell r="D73">
            <v>43458</v>
          </cell>
          <cell r="E73">
            <v>100508.42</v>
          </cell>
        </row>
        <row r="74">
          <cell r="C74" t="str">
            <v>SDI11717</v>
          </cell>
          <cell r="D74">
            <v>43458</v>
          </cell>
          <cell r="E74">
            <v>101738.79</v>
          </cell>
        </row>
        <row r="75">
          <cell r="C75" t="str">
            <v>TCE11721</v>
          </cell>
          <cell r="D75">
            <v>43458</v>
          </cell>
          <cell r="E75">
            <v>100000.93</v>
          </cell>
        </row>
        <row r="76">
          <cell r="C76" t="str">
            <v>NVL11715</v>
          </cell>
          <cell r="D76">
            <v>43458</v>
          </cell>
          <cell r="E76">
            <v>101299.28</v>
          </cell>
        </row>
        <row r="77">
          <cell r="C77" t="str">
            <v>VHM11802</v>
          </cell>
          <cell r="D77">
            <v>43458</v>
          </cell>
          <cell r="E77">
            <v>100047.12</v>
          </cell>
        </row>
        <row r="78">
          <cell r="C78" t="str">
            <v>MSR090221</v>
          </cell>
          <cell r="D78">
            <v>43458</v>
          </cell>
          <cell r="E78">
            <v>100030.7</v>
          </cell>
        </row>
        <row r="80">
          <cell r="C80" t="str">
            <v>MSN11719</v>
          </cell>
          <cell r="D80">
            <v>43459</v>
          </cell>
          <cell r="E80">
            <v>100373.49</v>
          </cell>
        </row>
        <row r="81">
          <cell r="C81" t="str">
            <v>SDI11717</v>
          </cell>
          <cell r="D81">
            <v>43459</v>
          </cell>
          <cell r="E81">
            <v>101728.32000000001</v>
          </cell>
        </row>
        <row r="82">
          <cell r="C82" t="str">
            <v>TCE11721</v>
          </cell>
          <cell r="D82">
            <v>43459</v>
          </cell>
          <cell r="E82">
            <v>100000.93</v>
          </cell>
        </row>
        <row r="83">
          <cell r="C83" t="str">
            <v>NVL11715</v>
          </cell>
          <cell r="D83">
            <v>43459</v>
          </cell>
          <cell r="E83">
            <v>101205.01</v>
          </cell>
        </row>
        <row r="84">
          <cell r="C84" t="str">
            <v>VHM11802</v>
          </cell>
          <cell r="D84">
            <v>43459</v>
          </cell>
          <cell r="E84">
            <v>101367.4</v>
          </cell>
        </row>
        <row r="85">
          <cell r="C85" t="str">
            <v>MSR090221</v>
          </cell>
          <cell r="D85">
            <v>43459</v>
          </cell>
          <cell r="E85">
            <v>100030.7</v>
          </cell>
        </row>
        <row r="87">
          <cell r="C87" t="str">
            <v>MSN11719</v>
          </cell>
          <cell r="D87">
            <v>43460</v>
          </cell>
          <cell r="E87">
            <v>100450.47</v>
          </cell>
        </row>
        <row r="88">
          <cell r="C88" t="str">
            <v>SDI11717</v>
          </cell>
          <cell r="D88">
            <v>43460</v>
          </cell>
          <cell r="E88">
            <v>101751.51</v>
          </cell>
        </row>
        <row r="89">
          <cell r="C89" t="str">
            <v>TCE11721</v>
          </cell>
          <cell r="D89">
            <v>43460</v>
          </cell>
          <cell r="E89">
            <v>99996.95</v>
          </cell>
        </row>
        <row r="90">
          <cell r="C90" t="str">
            <v>NVL11715</v>
          </cell>
          <cell r="D90">
            <v>43460</v>
          </cell>
          <cell r="E90">
            <v>101252.28</v>
          </cell>
        </row>
        <row r="91">
          <cell r="C91" t="str">
            <v>VHM11802</v>
          </cell>
          <cell r="D91">
            <v>43460</v>
          </cell>
          <cell r="E91">
            <v>100067.81</v>
          </cell>
        </row>
        <row r="92">
          <cell r="C92" t="str">
            <v>MSR090221</v>
          </cell>
          <cell r="D92">
            <v>43460</v>
          </cell>
          <cell r="E92">
            <v>100030.7</v>
          </cell>
        </row>
        <row r="94">
          <cell r="C94" t="str">
            <v>MSN11719</v>
          </cell>
          <cell r="D94">
            <v>43461</v>
          </cell>
          <cell r="E94">
            <v>100299.05</v>
          </cell>
        </row>
        <row r="95">
          <cell r="C95" t="str">
            <v>SDI11717</v>
          </cell>
          <cell r="D95">
            <v>43461</v>
          </cell>
          <cell r="E95">
            <v>101938.28</v>
          </cell>
        </row>
        <row r="96">
          <cell r="C96" t="str">
            <v>TCE11721</v>
          </cell>
          <cell r="D96">
            <v>43461</v>
          </cell>
          <cell r="E96">
            <v>99996.95</v>
          </cell>
        </row>
        <row r="97">
          <cell r="C97" t="str">
            <v>NVL11715</v>
          </cell>
          <cell r="D97">
            <v>43461</v>
          </cell>
          <cell r="E97">
            <v>101252.28</v>
          </cell>
        </row>
        <row r="98">
          <cell r="C98" t="str">
            <v>VHM11802</v>
          </cell>
          <cell r="D98">
            <v>43461</v>
          </cell>
          <cell r="E98">
            <v>101362.02</v>
          </cell>
        </row>
        <row r="99">
          <cell r="C99" t="str">
            <v>MSR090221</v>
          </cell>
          <cell r="D99">
            <v>43461</v>
          </cell>
          <cell r="E99">
            <v>100030.7</v>
          </cell>
        </row>
        <row r="101">
          <cell r="C101" t="str">
            <v>MSN11719</v>
          </cell>
          <cell r="D101">
            <v>43465</v>
          </cell>
          <cell r="E101">
            <v>100618.88</v>
          </cell>
        </row>
        <row r="102">
          <cell r="C102" t="str">
            <v>SDI11717</v>
          </cell>
          <cell r="D102">
            <v>43465</v>
          </cell>
          <cell r="E102">
            <v>101777.35</v>
          </cell>
        </row>
        <row r="103">
          <cell r="C103" t="str">
            <v>TCE11721</v>
          </cell>
          <cell r="D103">
            <v>43465</v>
          </cell>
          <cell r="E103">
            <v>99996.95</v>
          </cell>
        </row>
        <row r="104">
          <cell r="C104" t="str">
            <v>NVL11715</v>
          </cell>
          <cell r="D104">
            <v>43465</v>
          </cell>
          <cell r="E104">
            <v>101446.12</v>
          </cell>
        </row>
        <row r="105">
          <cell r="C105" t="str">
            <v>VHM11802</v>
          </cell>
          <cell r="D105">
            <v>43465</v>
          </cell>
          <cell r="E105">
            <v>101362.02</v>
          </cell>
        </row>
        <row r="106">
          <cell r="C106" t="str">
            <v>MSR090221</v>
          </cell>
          <cell r="D106">
            <v>43465</v>
          </cell>
          <cell r="E106">
            <v>100030.7</v>
          </cell>
        </row>
        <row r="108">
          <cell r="C108" t="str">
            <v>MSN11719</v>
          </cell>
          <cell r="D108">
            <v>43466</v>
          </cell>
          <cell r="E108">
            <v>100618.88</v>
          </cell>
        </row>
        <row r="109">
          <cell r="C109" t="str">
            <v>SDI11717</v>
          </cell>
          <cell r="D109">
            <v>43466</v>
          </cell>
          <cell r="E109">
            <v>101777.35</v>
          </cell>
        </row>
        <row r="110">
          <cell r="C110" t="str">
            <v>TCE11721</v>
          </cell>
          <cell r="D110">
            <v>43466</v>
          </cell>
          <cell r="E110">
            <v>99996.95</v>
          </cell>
        </row>
        <row r="111">
          <cell r="C111" t="str">
            <v>NVL11715</v>
          </cell>
          <cell r="D111">
            <v>43466</v>
          </cell>
          <cell r="E111">
            <v>101446.12</v>
          </cell>
        </row>
        <row r="112">
          <cell r="C112" t="str">
            <v>VHM11802</v>
          </cell>
          <cell r="D112">
            <v>43466</v>
          </cell>
          <cell r="E112">
            <v>101362.02</v>
          </cell>
        </row>
        <row r="113">
          <cell r="C113" t="str">
            <v>MSR090221</v>
          </cell>
          <cell r="D113">
            <v>43466</v>
          </cell>
          <cell r="E113">
            <v>100030.7</v>
          </cell>
        </row>
        <row r="115">
          <cell r="C115" t="str">
            <v>MSN11719</v>
          </cell>
          <cell r="D115">
            <v>43467</v>
          </cell>
          <cell r="E115">
            <v>100288.75</v>
          </cell>
        </row>
        <row r="116">
          <cell r="C116" t="str">
            <v>SDI11717</v>
          </cell>
          <cell r="D116">
            <v>43467</v>
          </cell>
          <cell r="E116">
            <v>101857.60000000001</v>
          </cell>
        </row>
        <row r="117">
          <cell r="C117" t="str">
            <v>TCE11721</v>
          </cell>
          <cell r="D117">
            <v>43467</v>
          </cell>
          <cell r="E117">
            <v>99996.95</v>
          </cell>
        </row>
        <row r="118">
          <cell r="C118" t="str">
            <v>NVL11715</v>
          </cell>
          <cell r="D118">
            <v>43467</v>
          </cell>
          <cell r="E118">
            <v>101016.95</v>
          </cell>
        </row>
        <row r="119">
          <cell r="C119" t="str">
            <v>VHM11802</v>
          </cell>
          <cell r="D119">
            <v>43467</v>
          </cell>
          <cell r="E119">
            <v>101362.02</v>
          </cell>
        </row>
        <row r="120">
          <cell r="C120" t="str">
            <v>MSR090221</v>
          </cell>
          <cell r="D120">
            <v>43467</v>
          </cell>
          <cell r="E120">
            <v>100030.7</v>
          </cell>
        </row>
        <row r="122">
          <cell r="C122" t="str">
            <v>MSN11719</v>
          </cell>
          <cell r="D122">
            <v>43468</v>
          </cell>
          <cell r="E122">
            <v>100380.4</v>
          </cell>
        </row>
        <row r="123">
          <cell r="C123" t="str">
            <v>SDI11717</v>
          </cell>
          <cell r="D123">
            <v>43468</v>
          </cell>
          <cell r="E123">
            <v>101851.66</v>
          </cell>
        </row>
        <row r="124">
          <cell r="C124" t="str">
            <v>TCE11721</v>
          </cell>
          <cell r="D124">
            <v>43468</v>
          </cell>
          <cell r="E124">
            <v>99996.95</v>
          </cell>
        </row>
        <row r="125">
          <cell r="C125" t="str">
            <v>NVL11715</v>
          </cell>
          <cell r="D125">
            <v>43468</v>
          </cell>
          <cell r="E125">
            <v>101341.55</v>
          </cell>
        </row>
        <row r="126">
          <cell r="C126" t="str">
            <v>VHM11802</v>
          </cell>
          <cell r="D126">
            <v>43468</v>
          </cell>
          <cell r="E126">
            <v>101259.11</v>
          </cell>
        </row>
        <row r="127">
          <cell r="C127" t="str">
            <v>MSR090221</v>
          </cell>
          <cell r="D127">
            <v>43468</v>
          </cell>
          <cell r="E127">
            <v>100030.7</v>
          </cell>
        </row>
        <row r="129">
          <cell r="C129" t="str">
            <v>MSN11719</v>
          </cell>
          <cell r="D129">
            <v>43471</v>
          </cell>
          <cell r="E129">
            <v>100493.38</v>
          </cell>
        </row>
        <row r="130">
          <cell r="C130" t="str">
            <v>SDI11717</v>
          </cell>
          <cell r="D130">
            <v>43471</v>
          </cell>
          <cell r="E130">
            <v>101787.62</v>
          </cell>
        </row>
        <row r="131">
          <cell r="C131" t="str">
            <v>TCE11721</v>
          </cell>
          <cell r="D131">
            <v>43471</v>
          </cell>
          <cell r="E131">
            <v>99996.95</v>
          </cell>
        </row>
        <row r="132">
          <cell r="C132" t="str">
            <v>NVL11715</v>
          </cell>
          <cell r="D132">
            <v>43471</v>
          </cell>
          <cell r="E132">
            <v>101157.91</v>
          </cell>
        </row>
        <row r="133">
          <cell r="C133" t="str">
            <v>VHM11802</v>
          </cell>
          <cell r="D133">
            <v>43471</v>
          </cell>
          <cell r="E133">
            <v>101429.78</v>
          </cell>
        </row>
        <row r="134">
          <cell r="C134" t="str">
            <v>MSR090221</v>
          </cell>
          <cell r="D134">
            <v>43471</v>
          </cell>
          <cell r="E134">
            <v>100030.7</v>
          </cell>
        </row>
        <row r="136">
          <cell r="C136" t="str">
            <v>MSN11719</v>
          </cell>
          <cell r="D136">
            <v>43472</v>
          </cell>
          <cell r="E136">
            <v>100253.17</v>
          </cell>
        </row>
        <row r="137">
          <cell r="C137" t="str">
            <v>SDI11717</v>
          </cell>
          <cell r="D137">
            <v>43472</v>
          </cell>
          <cell r="E137">
            <v>101575.21</v>
          </cell>
        </row>
        <row r="138">
          <cell r="C138" t="str">
            <v>TCE11721</v>
          </cell>
          <cell r="D138">
            <v>43472</v>
          </cell>
          <cell r="E138">
            <v>99996.95</v>
          </cell>
        </row>
        <row r="139">
          <cell r="C139" t="str">
            <v>NVL11715</v>
          </cell>
          <cell r="D139">
            <v>43472</v>
          </cell>
          <cell r="E139">
            <v>101101.19</v>
          </cell>
        </row>
        <row r="140">
          <cell r="C140" t="str">
            <v>VHM11802</v>
          </cell>
          <cell r="D140">
            <v>43472</v>
          </cell>
          <cell r="E140">
            <v>101014.59</v>
          </cell>
        </row>
        <row r="141">
          <cell r="C141" t="str">
            <v>MSR090221</v>
          </cell>
          <cell r="D141">
            <v>43472</v>
          </cell>
          <cell r="E141">
            <v>100030.7</v>
          </cell>
        </row>
        <row r="143">
          <cell r="C143" t="str">
            <v>MSN11719</v>
          </cell>
          <cell r="D143">
            <v>43473</v>
          </cell>
          <cell r="E143">
            <v>100326.53</v>
          </cell>
        </row>
        <row r="144">
          <cell r="C144" t="str">
            <v>SDI11717</v>
          </cell>
          <cell r="D144">
            <v>43473</v>
          </cell>
          <cell r="E144">
            <v>101575.21</v>
          </cell>
        </row>
        <row r="145">
          <cell r="C145" t="str">
            <v>TCE11721</v>
          </cell>
          <cell r="D145">
            <v>43473</v>
          </cell>
          <cell r="E145">
            <v>99996.95</v>
          </cell>
        </row>
        <row r="146">
          <cell r="C146" t="str">
            <v>NVL11715</v>
          </cell>
          <cell r="D146">
            <v>43473</v>
          </cell>
          <cell r="E146">
            <v>101101.19</v>
          </cell>
        </row>
        <row r="147">
          <cell r="C147" t="str">
            <v>VHM11802</v>
          </cell>
          <cell r="D147">
            <v>43473</v>
          </cell>
          <cell r="E147">
            <v>100002</v>
          </cell>
        </row>
        <row r="148">
          <cell r="C148" t="str">
            <v>MSN11718</v>
          </cell>
          <cell r="D148">
            <v>43473</v>
          </cell>
          <cell r="E148">
            <v>100222.16</v>
          </cell>
        </row>
        <row r="149">
          <cell r="C149" t="str">
            <v>MSR090221</v>
          </cell>
          <cell r="D149">
            <v>43473</v>
          </cell>
          <cell r="E149">
            <v>100030.7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 t="str">
            <v>MSN11719</v>
          </cell>
          <cell r="D151">
            <v>43474</v>
          </cell>
          <cell r="E151">
            <v>100293.52</v>
          </cell>
        </row>
        <row r="152">
          <cell r="C152" t="str">
            <v>SDI11717</v>
          </cell>
          <cell r="D152">
            <v>43474</v>
          </cell>
          <cell r="E152">
            <v>101664.71</v>
          </cell>
        </row>
        <row r="153">
          <cell r="C153" t="str">
            <v>TCE11721</v>
          </cell>
          <cell r="D153">
            <v>43474</v>
          </cell>
          <cell r="E153">
            <v>99996.95</v>
          </cell>
        </row>
        <row r="154">
          <cell r="C154" t="str">
            <v>NVL11715</v>
          </cell>
          <cell r="D154">
            <v>43474</v>
          </cell>
          <cell r="E154">
            <v>101053.93</v>
          </cell>
        </row>
        <row r="155">
          <cell r="C155" t="str">
            <v>VHM11802</v>
          </cell>
          <cell r="D155">
            <v>43474</v>
          </cell>
          <cell r="E155">
            <v>101499.12</v>
          </cell>
        </row>
        <row r="156">
          <cell r="C156" t="str">
            <v>MSN11718</v>
          </cell>
          <cell r="D156">
            <v>43474</v>
          </cell>
          <cell r="E156">
            <v>100223.79</v>
          </cell>
        </row>
        <row r="157">
          <cell r="C157" t="str">
            <v>MSR090221</v>
          </cell>
          <cell r="D157">
            <v>43474</v>
          </cell>
          <cell r="E157">
            <v>100030.7</v>
          </cell>
        </row>
        <row r="158">
          <cell r="C158">
            <v>0</v>
          </cell>
        </row>
        <row r="159">
          <cell r="C159" t="str">
            <v>MSN11719</v>
          </cell>
          <cell r="D159">
            <v>43475</v>
          </cell>
          <cell r="E159">
            <v>100433.04</v>
          </cell>
        </row>
        <row r="160">
          <cell r="C160" t="str">
            <v>SDI11717</v>
          </cell>
          <cell r="D160">
            <v>43475</v>
          </cell>
          <cell r="E160">
            <v>101456.3</v>
          </cell>
        </row>
        <row r="161">
          <cell r="C161" t="str">
            <v>TCE11721</v>
          </cell>
          <cell r="D161">
            <v>43475</v>
          </cell>
          <cell r="E161">
            <v>99996.95</v>
          </cell>
        </row>
        <row r="162">
          <cell r="C162" t="str">
            <v>NVL11715</v>
          </cell>
          <cell r="D162">
            <v>43475</v>
          </cell>
          <cell r="E162">
            <v>101189.77</v>
          </cell>
        </row>
        <row r="163">
          <cell r="C163" t="str">
            <v>VHM11802</v>
          </cell>
          <cell r="D163">
            <v>43475</v>
          </cell>
          <cell r="E163">
            <v>101516.38</v>
          </cell>
        </row>
        <row r="164">
          <cell r="C164" t="str">
            <v>MSN11718</v>
          </cell>
          <cell r="D164">
            <v>43475</v>
          </cell>
          <cell r="E164">
            <v>100241.4</v>
          </cell>
        </row>
        <row r="165">
          <cell r="C165" t="str">
            <v>VHM11801</v>
          </cell>
          <cell r="D165">
            <v>43475</v>
          </cell>
          <cell r="E165">
            <v>101784.13</v>
          </cell>
        </row>
        <row r="166">
          <cell r="C166" t="str">
            <v>MSR090221</v>
          </cell>
          <cell r="D166">
            <v>43475</v>
          </cell>
          <cell r="E166">
            <v>100030.7</v>
          </cell>
        </row>
        <row r="167">
          <cell r="C167">
            <v>0</v>
          </cell>
          <cell r="E167">
            <v>0</v>
          </cell>
        </row>
        <row r="168">
          <cell r="C168" t="str">
            <v>MSN11719</v>
          </cell>
          <cell r="D168">
            <v>43478</v>
          </cell>
          <cell r="E168">
            <v>100319.41</v>
          </cell>
        </row>
        <row r="169">
          <cell r="C169" t="str">
            <v>SDI11717</v>
          </cell>
          <cell r="D169">
            <v>43478</v>
          </cell>
          <cell r="E169">
            <v>101784.42</v>
          </cell>
        </row>
        <row r="170">
          <cell r="C170" t="str">
            <v>TCE11721</v>
          </cell>
          <cell r="D170">
            <v>43478</v>
          </cell>
          <cell r="E170">
            <v>99996.95</v>
          </cell>
        </row>
        <row r="171">
          <cell r="C171" t="str">
            <v>NVL11715</v>
          </cell>
          <cell r="D171">
            <v>43478</v>
          </cell>
          <cell r="E171">
            <v>101001.48</v>
          </cell>
        </row>
        <row r="172">
          <cell r="C172" t="str">
            <v>VHM11802</v>
          </cell>
          <cell r="D172">
            <v>43478</v>
          </cell>
          <cell r="E172">
            <v>101328.72</v>
          </cell>
        </row>
        <row r="173">
          <cell r="C173" t="str">
            <v>MSN11718</v>
          </cell>
          <cell r="D173">
            <v>43478</v>
          </cell>
          <cell r="E173">
            <v>100145</v>
          </cell>
        </row>
        <row r="174">
          <cell r="C174" t="str">
            <v>VHM11801</v>
          </cell>
          <cell r="D174">
            <v>43478</v>
          </cell>
          <cell r="E174">
            <v>101254.66</v>
          </cell>
        </row>
        <row r="175">
          <cell r="C175" t="str">
            <v>MSR090221</v>
          </cell>
          <cell r="D175">
            <v>43478</v>
          </cell>
          <cell r="E175">
            <v>100030.7</v>
          </cell>
        </row>
        <row r="177">
          <cell r="C177" t="str">
            <v>MSN11719</v>
          </cell>
          <cell r="D177">
            <v>43479</v>
          </cell>
          <cell r="E177">
            <v>100386.37</v>
          </cell>
        </row>
        <row r="178">
          <cell r="C178" t="str">
            <v>SDI11717</v>
          </cell>
          <cell r="D178">
            <v>43479</v>
          </cell>
          <cell r="E178">
            <v>101462.99</v>
          </cell>
        </row>
        <row r="179">
          <cell r="C179" t="str">
            <v>TCE11721</v>
          </cell>
          <cell r="D179">
            <v>43479</v>
          </cell>
          <cell r="E179">
            <v>99996.95</v>
          </cell>
        </row>
        <row r="180">
          <cell r="C180" t="str">
            <v>NVL11715</v>
          </cell>
          <cell r="D180">
            <v>43479</v>
          </cell>
          <cell r="E180">
            <v>101050.36</v>
          </cell>
        </row>
        <row r="181">
          <cell r="C181" t="str">
            <v>VHM11802</v>
          </cell>
          <cell r="D181">
            <v>43479</v>
          </cell>
          <cell r="E181">
            <v>101306.42</v>
          </cell>
        </row>
        <row r="182">
          <cell r="C182" t="str">
            <v>MSN11718</v>
          </cell>
          <cell r="D182">
            <v>43479</v>
          </cell>
          <cell r="E182">
            <v>100183.11</v>
          </cell>
        </row>
        <row r="183">
          <cell r="C183" t="str">
            <v>VHM11801</v>
          </cell>
          <cell r="D183">
            <v>43479</v>
          </cell>
          <cell r="E183">
            <v>101932.64</v>
          </cell>
        </row>
        <row r="184">
          <cell r="C184" t="str">
            <v>MSR090221</v>
          </cell>
          <cell r="D184">
            <v>43479</v>
          </cell>
          <cell r="E184">
            <v>100030.7</v>
          </cell>
        </row>
        <row r="186">
          <cell r="C186" t="str">
            <v>MSN11719</v>
          </cell>
          <cell r="D186">
            <v>43480</v>
          </cell>
          <cell r="E186">
            <v>100282.99</v>
          </cell>
        </row>
        <row r="187">
          <cell r="C187" t="str">
            <v>SDI11717</v>
          </cell>
          <cell r="D187">
            <v>43480</v>
          </cell>
          <cell r="E187">
            <v>101984.25</v>
          </cell>
        </row>
        <row r="188">
          <cell r="C188" t="str">
            <v>TCE11721</v>
          </cell>
          <cell r="D188">
            <v>43480</v>
          </cell>
          <cell r="E188">
            <v>99996.95</v>
          </cell>
        </row>
        <row r="189">
          <cell r="C189" t="str">
            <v>NVL11715</v>
          </cell>
          <cell r="D189">
            <v>43480</v>
          </cell>
          <cell r="E189">
            <v>101023.82</v>
          </cell>
        </row>
        <row r="190">
          <cell r="C190" t="str">
            <v>VHM11802</v>
          </cell>
          <cell r="D190">
            <v>43480</v>
          </cell>
          <cell r="E190">
            <v>101504.12</v>
          </cell>
        </row>
        <row r="191">
          <cell r="C191" t="str">
            <v>MSN11718</v>
          </cell>
          <cell r="D191">
            <v>43480</v>
          </cell>
          <cell r="E191">
            <v>100241.5</v>
          </cell>
        </row>
        <row r="192">
          <cell r="C192" t="str">
            <v>VHM11801</v>
          </cell>
          <cell r="D192">
            <v>43480</v>
          </cell>
          <cell r="E192">
            <v>101387.14</v>
          </cell>
        </row>
        <row r="193">
          <cell r="C193" t="str">
            <v>MSR090221</v>
          </cell>
          <cell r="D193">
            <v>43480</v>
          </cell>
          <cell r="E193">
            <v>100030.7</v>
          </cell>
        </row>
        <row r="195">
          <cell r="C195" t="str">
            <v>MSN11719</v>
          </cell>
          <cell r="D195">
            <v>43481</v>
          </cell>
          <cell r="E195">
            <v>100277.63</v>
          </cell>
        </row>
        <row r="196">
          <cell r="C196" t="str">
            <v>SDI11717</v>
          </cell>
          <cell r="D196">
            <v>43481</v>
          </cell>
          <cell r="E196">
            <v>101285.44</v>
          </cell>
        </row>
        <row r="197">
          <cell r="C197" t="str">
            <v>TCE11721</v>
          </cell>
          <cell r="D197">
            <v>43481</v>
          </cell>
          <cell r="E197">
            <v>99996.95</v>
          </cell>
        </row>
        <row r="198">
          <cell r="C198" t="str">
            <v>NVL11715</v>
          </cell>
          <cell r="D198">
            <v>43481</v>
          </cell>
          <cell r="E198">
            <v>101015.11</v>
          </cell>
        </row>
        <row r="199">
          <cell r="C199" t="str">
            <v>VHM11802</v>
          </cell>
          <cell r="D199">
            <v>43481</v>
          </cell>
          <cell r="E199">
            <v>100882.61</v>
          </cell>
        </row>
        <row r="200">
          <cell r="C200" t="str">
            <v>MSN11718</v>
          </cell>
          <cell r="D200">
            <v>43481</v>
          </cell>
          <cell r="E200">
            <v>100045</v>
          </cell>
        </row>
        <row r="201">
          <cell r="C201" t="str">
            <v>VHM11801</v>
          </cell>
          <cell r="D201">
            <v>43481</v>
          </cell>
          <cell r="E201">
            <v>101481.12</v>
          </cell>
        </row>
        <row r="202">
          <cell r="C202" t="str">
            <v>MSR090221</v>
          </cell>
          <cell r="D202">
            <v>43481</v>
          </cell>
          <cell r="E202">
            <v>100030.7</v>
          </cell>
        </row>
        <row r="204">
          <cell r="C204" t="str">
            <v>MSN11719</v>
          </cell>
          <cell r="D204">
            <v>43482</v>
          </cell>
          <cell r="E204">
            <v>100273.59</v>
          </cell>
        </row>
        <row r="205">
          <cell r="C205" t="str">
            <v>SDI11717</v>
          </cell>
          <cell r="D205">
            <v>43482</v>
          </cell>
          <cell r="E205">
            <v>101582.36</v>
          </cell>
        </row>
        <row r="206">
          <cell r="C206" t="str">
            <v>TCE11721</v>
          </cell>
          <cell r="D206">
            <v>43482</v>
          </cell>
          <cell r="E206">
            <v>99996.95</v>
          </cell>
        </row>
        <row r="207">
          <cell r="C207" t="str">
            <v>NVL11715</v>
          </cell>
          <cell r="D207">
            <v>43482</v>
          </cell>
          <cell r="E207">
            <v>101035.82</v>
          </cell>
        </row>
        <row r="208">
          <cell r="C208" t="str">
            <v>VHM11802</v>
          </cell>
          <cell r="D208">
            <v>43482</v>
          </cell>
          <cell r="E208">
            <v>101407.11</v>
          </cell>
        </row>
        <row r="209">
          <cell r="C209" t="str">
            <v>MSN11718</v>
          </cell>
          <cell r="D209">
            <v>43482</v>
          </cell>
          <cell r="E209">
            <v>100276.64</v>
          </cell>
        </row>
        <row r="210">
          <cell r="C210" t="str">
            <v>VHM11801</v>
          </cell>
          <cell r="D210">
            <v>43482</v>
          </cell>
          <cell r="E210">
            <v>101754.7</v>
          </cell>
        </row>
        <row r="211">
          <cell r="C211" t="str">
            <v>MSR090221</v>
          </cell>
          <cell r="D211">
            <v>43482</v>
          </cell>
          <cell r="E211">
            <v>100030.7</v>
          </cell>
        </row>
        <row r="213">
          <cell r="C213" t="str">
            <v>MSN11719</v>
          </cell>
          <cell r="D213">
            <v>43485</v>
          </cell>
          <cell r="E213">
            <v>100267.53</v>
          </cell>
        </row>
        <row r="214">
          <cell r="C214" t="str">
            <v>SDI11717</v>
          </cell>
          <cell r="D214">
            <v>43485</v>
          </cell>
          <cell r="E214">
            <v>101499.46</v>
          </cell>
        </row>
        <row r="215">
          <cell r="C215" t="str">
            <v>TCE11721</v>
          </cell>
          <cell r="D215">
            <v>43485</v>
          </cell>
          <cell r="E215">
            <v>99996.95</v>
          </cell>
        </row>
        <row r="216">
          <cell r="C216" t="str">
            <v>NVL11715</v>
          </cell>
          <cell r="D216">
            <v>43485</v>
          </cell>
          <cell r="E216">
            <v>101035.82</v>
          </cell>
        </row>
        <row r="217">
          <cell r="C217" t="str">
            <v>VHM11802</v>
          </cell>
          <cell r="D217">
            <v>43485</v>
          </cell>
          <cell r="E217">
            <v>101205.67</v>
          </cell>
        </row>
        <row r="218">
          <cell r="C218" t="str">
            <v>MSN11718</v>
          </cell>
          <cell r="D218">
            <v>43485</v>
          </cell>
          <cell r="E218">
            <v>100276.64</v>
          </cell>
        </row>
        <row r="219">
          <cell r="C219" t="str">
            <v>VHM11801</v>
          </cell>
          <cell r="D219">
            <v>43485</v>
          </cell>
          <cell r="E219">
            <v>101481.11</v>
          </cell>
        </row>
        <row r="220">
          <cell r="C220" t="str">
            <v>MSR090221</v>
          </cell>
          <cell r="D220">
            <v>43485</v>
          </cell>
          <cell r="E220">
            <v>100030.7</v>
          </cell>
        </row>
        <row r="222">
          <cell r="C222" t="str">
            <v>MSN11719</v>
          </cell>
          <cell r="D222">
            <v>43486</v>
          </cell>
          <cell r="E222">
            <v>100428.26</v>
          </cell>
        </row>
        <row r="223">
          <cell r="C223" t="str">
            <v>SDI11717</v>
          </cell>
          <cell r="D223">
            <v>43486</v>
          </cell>
          <cell r="E223">
            <v>101407.7</v>
          </cell>
        </row>
        <row r="224">
          <cell r="C224" t="str">
            <v>TCE11721</v>
          </cell>
          <cell r="D224">
            <v>43486</v>
          </cell>
          <cell r="E224">
            <v>99996.95</v>
          </cell>
        </row>
        <row r="225">
          <cell r="C225" t="str">
            <v>NVL11715</v>
          </cell>
          <cell r="D225">
            <v>43486</v>
          </cell>
          <cell r="E225">
            <v>101461.19</v>
          </cell>
        </row>
        <row r="226">
          <cell r="C226" t="str">
            <v>VHM11802</v>
          </cell>
          <cell r="D226">
            <v>43486</v>
          </cell>
          <cell r="E226">
            <v>101249.09</v>
          </cell>
        </row>
        <row r="227">
          <cell r="C227" t="str">
            <v>MSN11718</v>
          </cell>
          <cell r="D227">
            <v>43486</v>
          </cell>
          <cell r="E227">
            <v>100214.53</v>
          </cell>
        </row>
        <row r="228">
          <cell r="C228" t="str">
            <v>VHM11801</v>
          </cell>
          <cell r="D228">
            <v>43486</v>
          </cell>
          <cell r="E228">
            <v>102541.42</v>
          </cell>
        </row>
        <row r="229">
          <cell r="C229" t="str">
            <v>MSR090221</v>
          </cell>
          <cell r="D229">
            <v>43486</v>
          </cell>
          <cell r="E229">
            <v>100030.78</v>
          </cell>
        </row>
        <row r="231">
          <cell r="C231" t="str">
            <v>MSN11719</v>
          </cell>
          <cell r="D231">
            <v>43487</v>
          </cell>
          <cell r="E231">
            <v>100428.26</v>
          </cell>
        </row>
        <row r="232">
          <cell r="C232" t="str">
            <v>SDI11717</v>
          </cell>
          <cell r="D232">
            <v>43487</v>
          </cell>
          <cell r="E232">
            <v>101431.71</v>
          </cell>
        </row>
        <row r="233">
          <cell r="C233" t="str">
            <v>TCE11721</v>
          </cell>
          <cell r="D233">
            <v>43487</v>
          </cell>
          <cell r="E233">
            <v>99996.95</v>
          </cell>
        </row>
        <row r="234">
          <cell r="C234" t="str">
            <v>NVL11715</v>
          </cell>
          <cell r="D234">
            <v>43487</v>
          </cell>
          <cell r="E234">
            <v>101515.68</v>
          </cell>
        </row>
        <row r="235">
          <cell r="C235" t="str">
            <v>VHM11802</v>
          </cell>
          <cell r="D235">
            <v>43487</v>
          </cell>
          <cell r="E235">
            <v>101331.29</v>
          </cell>
        </row>
        <row r="236">
          <cell r="C236" t="str">
            <v>MSN11718</v>
          </cell>
          <cell r="D236">
            <v>43487</v>
          </cell>
          <cell r="E236">
            <v>100206.37</v>
          </cell>
        </row>
        <row r="237">
          <cell r="C237" t="str">
            <v>VHM11801</v>
          </cell>
          <cell r="D237">
            <v>43487</v>
          </cell>
          <cell r="E237">
            <v>102465.18</v>
          </cell>
        </row>
        <row r="238">
          <cell r="C238" t="str">
            <v>MSR090221</v>
          </cell>
          <cell r="D238">
            <v>43487</v>
          </cell>
          <cell r="E238">
            <v>100030.78</v>
          </cell>
        </row>
        <row r="240">
          <cell r="C240" t="str">
            <v>MSN11719</v>
          </cell>
          <cell r="D240">
            <v>43488</v>
          </cell>
          <cell r="E240">
            <v>100220.95</v>
          </cell>
        </row>
        <row r="241">
          <cell r="C241" t="str">
            <v>SDI11717</v>
          </cell>
          <cell r="D241">
            <v>43488</v>
          </cell>
          <cell r="E241">
            <v>101619.77</v>
          </cell>
        </row>
        <row r="242">
          <cell r="C242" t="str">
            <v>TCE11721</v>
          </cell>
          <cell r="D242">
            <v>43488</v>
          </cell>
          <cell r="E242">
            <v>99996.95</v>
          </cell>
        </row>
        <row r="243">
          <cell r="C243" t="str">
            <v>NVL11715</v>
          </cell>
          <cell r="D243">
            <v>43488</v>
          </cell>
          <cell r="E243">
            <v>101515.68</v>
          </cell>
        </row>
        <row r="244">
          <cell r="C244" t="str">
            <v>VHM11802</v>
          </cell>
          <cell r="D244">
            <v>43488</v>
          </cell>
          <cell r="E244">
            <v>101342.57</v>
          </cell>
        </row>
        <row r="245">
          <cell r="C245" t="str">
            <v>MSN11718</v>
          </cell>
          <cell r="D245">
            <v>43488</v>
          </cell>
          <cell r="E245">
            <v>100200.09</v>
          </cell>
        </row>
        <row r="246">
          <cell r="C246" t="str">
            <v>VHM11801</v>
          </cell>
          <cell r="D246">
            <v>43488</v>
          </cell>
          <cell r="E246">
            <v>102231.31</v>
          </cell>
        </row>
        <row r="247">
          <cell r="C247" t="str">
            <v>NPM11804</v>
          </cell>
          <cell r="D247">
            <v>43488</v>
          </cell>
          <cell r="E247">
            <v>100000.63</v>
          </cell>
        </row>
        <row r="248">
          <cell r="C248" t="str">
            <v>MSR090221</v>
          </cell>
          <cell r="D248">
            <v>43488</v>
          </cell>
          <cell r="E248">
            <v>100030.78</v>
          </cell>
        </row>
        <row r="250">
          <cell r="C250" t="str">
            <v>MSN11719</v>
          </cell>
          <cell r="D250">
            <v>43489</v>
          </cell>
          <cell r="E250">
            <v>100120.48</v>
          </cell>
        </row>
        <row r="251">
          <cell r="C251" t="str">
            <v>SDI11717</v>
          </cell>
          <cell r="D251">
            <v>43489</v>
          </cell>
          <cell r="E251">
            <v>101565.48</v>
          </cell>
        </row>
        <row r="252">
          <cell r="C252" t="str">
            <v>TCE11721</v>
          </cell>
          <cell r="D252">
            <v>43489</v>
          </cell>
          <cell r="E252">
            <v>99996.95</v>
          </cell>
        </row>
        <row r="253">
          <cell r="C253" t="str">
            <v>NVL11715</v>
          </cell>
          <cell r="D253">
            <v>43489</v>
          </cell>
          <cell r="E253">
            <v>101439.72</v>
          </cell>
        </row>
        <row r="254">
          <cell r="C254" t="str">
            <v>VHM11802</v>
          </cell>
          <cell r="D254">
            <v>43489</v>
          </cell>
          <cell r="E254">
            <v>101431.59</v>
          </cell>
        </row>
        <row r="255">
          <cell r="C255" t="str">
            <v>MSN11718</v>
          </cell>
          <cell r="D255">
            <v>43489</v>
          </cell>
          <cell r="E255">
            <v>100184.83</v>
          </cell>
        </row>
        <row r="256">
          <cell r="C256" t="str">
            <v>VHM11801</v>
          </cell>
          <cell r="D256">
            <v>43489</v>
          </cell>
          <cell r="E256">
            <v>102399.96</v>
          </cell>
        </row>
        <row r="257">
          <cell r="C257" t="str">
            <v>NPM11804</v>
          </cell>
          <cell r="D257">
            <v>43489</v>
          </cell>
          <cell r="E257">
            <v>100311.53</v>
          </cell>
        </row>
        <row r="258">
          <cell r="C258" t="str">
            <v>MSR090221</v>
          </cell>
          <cell r="D258">
            <v>43489</v>
          </cell>
          <cell r="E258">
            <v>100030.78</v>
          </cell>
        </row>
        <row r="260">
          <cell r="C260" t="str">
            <v>MSN11719</v>
          </cell>
          <cell r="D260">
            <v>43492</v>
          </cell>
          <cell r="E260">
            <v>100187.19</v>
          </cell>
        </row>
        <row r="261">
          <cell r="C261" t="str">
            <v>SDI11717</v>
          </cell>
          <cell r="D261">
            <v>43492</v>
          </cell>
          <cell r="E261">
            <v>101696.7</v>
          </cell>
        </row>
        <row r="262">
          <cell r="C262" t="str">
            <v>TCE11721</v>
          </cell>
          <cell r="D262">
            <v>43492</v>
          </cell>
          <cell r="E262">
            <v>99996.95</v>
          </cell>
        </row>
        <row r="263">
          <cell r="C263" t="str">
            <v>NVL11715</v>
          </cell>
          <cell r="D263">
            <v>43492</v>
          </cell>
          <cell r="E263">
            <v>100000.4</v>
          </cell>
        </row>
        <row r="264">
          <cell r="C264" t="str">
            <v>VHM11802</v>
          </cell>
          <cell r="D264">
            <v>43492</v>
          </cell>
          <cell r="E264">
            <v>101259.31</v>
          </cell>
        </row>
        <row r="265">
          <cell r="C265" t="str">
            <v>MSN11718</v>
          </cell>
          <cell r="D265">
            <v>43492</v>
          </cell>
          <cell r="E265">
            <v>100142.99</v>
          </cell>
        </row>
        <row r="266">
          <cell r="C266" t="str">
            <v>VHM11801</v>
          </cell>
          <cell r="D266">
            <v>43492</v>
          </cell>
          <cell r="E266">
            <v>102403.87</v>
          </cell>
        </row>
        <row r="267">
          <cell r="C267" t="str">
            <v>NPM11804</v>
          </cell>
          <cell r="D267">
            <v>43492</v>
          </cell>
          <cell r="E267">
            <v>100792.72</v>
          </cell>
        </row>
        <row r="268">
          <cell r="C268" t="str">
            <v>MSR090221</v>
          </cell>
          <cell r="D268">
            <v>43492</v>
          </cell>
          <cell r="E268">
            <v>100030.78</v>
          </cell>
        </row>
        <row r="270">
          <cell r="C270" t="str">
            <v>MSN11719</v>
          </cell>
          <cell r="D270">
            <v>43493</v>
          </cell>
          <cell r="E270">
            <v>100187.19</v>
          </cell>
        </row>
        <row r="271">
          <cell r="C271" t="str">
            <v>SDI11717</v>
          </cell>
          <cell r="D271">
            <v>43493</v>
          </cell>
          <cell r="E271">
            <v>101443.72</v>
          </cell>
        </row>
        <row r="272">
          <cell r="C272" t="str">
            <v>TCE11721</v>
          </cell>
          <cell r="D272">
            <v>43493</v>
          </cell>
          <cell r="E272">
            <v>99996.95</v>
          </cell>
        </row>
        <row r="273">
          <cell r="C273" t="str">
            <v>NVL11715</v>
          </cell>
          <cell r="D273">
            <v>43493</v>
          </cell>
          <cell r="E273">
            <v>100000.4</v>
          </cell>
        </row>
        <row r="274">
          <cell r="C274" t="str">
            <v>VHM11802</v>
          </cell>
          <cell r="D274">
            <v>43493</v>
          </cell>
          <cell r="E274">
            <v>100001.22</v>
          </cell>
        </row>
        <row r="275">
          <cell r="C275" t="str">
            <v>MSN11718</v>
          </cell>
          <cell r="D275">
            <v>43493</v>
          </cell>
          <cell r="E275">
            <v>100142.99</v>
          </cell>
        </row>
        <row r="276">
          <cell r="C276" t="str">
            <v>VHM11801</v>
          </cell>
          <cell r="D276">
            <v>43493</v>
          </cell>
          <cell r="E276">
            <v>102436.63</v>
          </cell>
        </row>
        <row r="277">
          <cell r="C277" t="str">
            <v>NPM11804</v>
          </cell>
          <cell r="D277">
            <v>43493</v>
          </cell>
          <cell r="E277">
            <v>100250.65</v>
          </cell>
        </row>
        <row r="278">
          <cell r="C278" t="str">
            <v>MSR090221</v>
          </cell>
          <cell r="D278">
            <v>43493</v>
          </cell>
          <cell r="E278">
            <v>100030.78</v>
          </cell>
        </row>
        <row r="280">
          <cell r="C280" t="str">
            <v>MSN11719</v>
          </cell>
          <cell r="D280">
            <v>43494</v>
          </cell>
          <cell r="E280">
            <v>100482.35</v>
          </cell>
        </row>
        <row r="281">
          <cell r="C281" t="str">
            <v>SDI11717</v>
          </cell>
          <cell r="D281">
            <v>43494</v>
          </cell>
          <cell r="E281">
            <v>101345.9</v>
          </cell>
        </row>
        <row r="282">
          <cell r="C282" t="str">
            <v>TCE11721</v>
          </cell>
          <cell r="D282">
            <v>43494</v>
          </cell>
          <cell r="E282">
            <v>99996.95</v>
          </cell>
        </row>
        <row r="283">
          <cell r="C283" t="str">
            <v>NVL11715</v>
          </cell>
          <cell r="D283">
            <v>43494</v>
          </cell>
          <cell r="E283">
            <v>99990.87</v>
          </cell>
        </row>
        <row r="284">
          <cell r="C284" t="str">
            <v>VHM11802</v>
          </cell>
          <cell r="D284">
            <v>43494</v>
          </cell>
          <cell r="E284">
            <v>101380.29</v>
          </cell>
        </row>
        <row r="285">
          <cell r="C285" t="str">
            <v>MSN11718</v>
          </cell>
          <cell r="D285">
            <v>43494</v>
          </cell>
          <cell r="E285">
            <v>100142.99</v>
          </cell>
        </row>
        <row r="286">
          <cell r="C286" t="str">
            <v>VHM11801</v>
          </cell>
          <cell r="D286">
            <v>43494</v>
          </cell>
          <cell r="E286">
            <v>102532.19</v>
          </cell>
        </row>
        <row r="287">
          <cell r="C287" t="str">
            <v>NPM11804</v>
          </cell>
          <cell r="D287">
            <v>43494</v>
          </cell>
          <cell r="E287">
            <v>100864.89</v>
          </cell>
        </row>
        <row r="288">
          <cell r="C288" t="str">
            <v>MSR090221</v>
          </cell>
          <cell r="D288">
            <v>43494</v>
          </cell>
          <cell r="E288">
            <v>100030.78</v>
          </cell>
        </row>
        <row r="290">
          <cell r="C290" t="str">
            <v>MSN11719</v>
          </cell>
          <cell r="D290">
            <v>43495</v>
          </cell>
          <cell r="E290">
            <v>100286.99</v>
          </cell>
        </row>
        <row r="291">
          <cell r="C291" t="str">
            <v>SDI11717</v>
          </cell>
          <cell r="D291">
            <v>43495</v>
          </cell>
          <cell r="E291">
            <v>101653.52</v>
          </cell>
        </row>
        <row r="292">
          <cell r="C292" t="str">
            <v>TCE11721</v>
          </cell>
          <cell r="D292">
            <v>43495</v>
          </cell>
          <cell r="E292">
            <v>99996.95</v>
          </cell>
        </row>
        <row r="293">
          <cell r="C293" t="str">
            <v>NVL11715</v>
          </cell>
          <cell r="D293">
            <v>43495</v>
          </cell>
          <cell r="E293">
            <v>101445.63</v>
          </cell>
        </row>
        <row r="294">
          <cell r="C294" t="str">
            <v>VHM11802</v>
          </cell>
          <cell r="D294">
            <v>43495</v>
          </cell>
          <cell r="E294">
            <v>100230.8</v>
          </cell>
        </row>
        <row r="295">
          <cell r="C295" t="str">
            <v>MSN11718</v>
          </cell>
          <cell r="D295">
            <v>43495</v>
          </cell>
          <cell r="E295">
            <v>100164.07</v>
          </cell>
        </row>
        <row r="296">
          <cell r="C296" t="str">
            <v>VHM11801</v>
          </cell>
          <cell r="D296">
            <v>43495</v>
          </cell>
          <cell r="E296">
            <v>100102.91</v>
          </cell>
        </row>
        <row r="297">
          <cell r="C297" t="str">
            <v>NPM11804</v>
          </cell>
          <cell r="D297">
            <v>43495</v>
          </cell>
          <cell r="E297">
            <v>100840.48</v>
          </cell>
        </row>
        <row r="298">
          <cell r="C298" t="str">
            <v>MSR090221</v>
          </cell>
          <cell r="D298">
            <v>43495</v>
          </cell>
          <cell r="E298">
            <v>100030.78</v>
          </cell>
        </row>
        <row r="300">
          <cell r="C300" t="str">
            <v>MSN11719</v>
          </cell>
          <cell r="D300">
            <v>43496</v>
          </cell>
          <cell r="E300">
            <v>100258.19</v>
          </cell>
        </row>
        <row r="301">
          <cell r="C301" t="str">
            <v>SDI11717</v>
          </cell>
          <cell r="D301">
            <v>43496</v>
          </cell>
          <cell r="E301">
            <v>101833.12</v>
          </cell>
        </row>
        <row r="302">
          <cell r="C302" t="str">
            <v>TCE11721</v>
          </cell>
          <cell r="D302">
            <v>43496</v>
          </cell>
          <cell r="E302">
            <v>99996.95</v>
          </cell>
        </row>
        <row r="303">
          <cell r="C303" t="str">
            <v>NVL11715</v>
          </cell>
          <cell r="D303">
            <v>43496</v>
          </cell>
          <cell r="E303">
            <v>101473.91</v>
          </cell>
        </row>
        <row r="304">
          <cell r="C304" t="str">
            <v>VHM11802</v>
          </cell>
          <cell r="D304">
            <v>43496</v>
          </cell>
          <cell r="E304">
            <v>100790.07</v>
          </cell>
        </row>
        <row r="305">
          <cell r="C305" t="str">
            <v>MSN11718</v>
          </cell>
          <cell r="D305">
            <v>43496</v>
          </cell>
          <cell r="E305">
            <v>100345.3</v>
          </cell>
        </row>
        <row r="306">
          <cell r="C306" t="str">
            <v>VHM11801</v>
          </cell>
          <cell r="D306">
            <v>43496</v>
          </cell>
          <cell r="E306">
            <v>102374.15</v>
          </cell>
        </row>
        <row r="307">
          <cell r="C307" t="str">
            <v>NPM11804</v>
          </cell>
          <cell r="D307">
            <v>43496</v>
          </cell>
          <cell r="E307">
            <v>100809.53</v>
          </cell>
        </row>
        <row r="308">
          <cell r="C308" t="str">
            <v>MSR090221</v>
          </cell>
          <cell r="D308">
            <v>43496</v>
          </cell>
          <cell r="E308">
            <v>100030.78</v>
          </cell>
        </row>
        <row r="310">
          <cell r="C310" t="str">
            <v>MSN11719</v>
          </cell>
          <cell r="D310">
            <v>43499</v>
          </cell>
          <cell r="E310">
            <v>100228.92</v>
          </cell>
        </row>
        <row r="311">
          <cell r="C311" t="str">
            <v>SDI11717</v>
          </cell>
          <cell r="D311">
            <v>43499</v>
          </cell>
          <cell r="E311">
            <v>101275.02</v>
          </cell>
        </row>
        <row r="312">
          <cell r="C312" t="str">
            <v>TCE11721</v>
          </cell>
          <cell r="D312">
            <v>43499</v>
          </cell>
          <cell r="E312">
            <v>99996.95</v>
          </cell>
        </row>
        <row r="313">
          <cell r="C313" t="str">
            <v>NVL11715</v>
          </cell>
          <cell r="D313">
            <v>43499</v>
          </cell>
          <cell r="E313">
            <v>101473.91</v>
          </cell>
        </row>
        <row r="314">
          <cell r="C314" t="str">
            <v>VHM11802</v>
          </cell>
          <cell r="D314">
            <v>43499</v>
          </cell>
          <cell r="E314">
            <v>100724.9</v>
          </cell>
        </row>
        <row r="315">
          <cell r="C315" t="str">
            <v>MSN11718</v>
          </cell>
          <cell r="D315">
            <v>43499</v>
          </cell>
          <cell r="E315">
            <v>100120</v>
          </cell>
        </row>
        <row r="316">
          <cell r="C316" t="str">
            <v>VHM11801</v>
          </cell>
          <cell r="D316">
            <v>43499</v>
          </cell>
          <cell r="E316">
            <v>102257.24</v>
          </cell>
        </row>
        <row r="317">
          <cell r="C317" t="str">
            <v>NPM11804</v>
          </cell>
          <cell r="D317">
            <v>43499</v>
          </cell>
          <cell r="E317">
            <v>100809.53</v>
          </cell>
        </row>
        <row r="318">
          <cell r="C318" t="str">
            <v>MSR090221</v>
          </cell>
          <cell r="D318">
            <v>43499</v>
          </cell>
          <cell r="E318">
            <v>100030.78</v>
          </cell>
        </row>
        <row r="320">
          <cell r="C320" t="str">
            <v>MSN11719</v>
          </cell>
          <cell r="D320">
            <v>43506</v>
          </cell>
          <cell r="E320">
            <v>100228.92</v>
          </cell>
        </row>
        <row r="321">
          <cell r="C321" t="str">
            <v>SDI11717</v>
          </cell>
          <cell r="D321">
            <v>43506</v>
          </cell>
          <cell r="E321">
            <v>101275.02</v>
          </cell>
        </row>
        <row r="322">
          <cell r="C322" t="str">
            <v>TCE11721</v>
          </cell>
          <cell r="D322">
            <v>43506</v>
          </cell>
          <cell r="E322">
            <v>99997.361127272728</v>
          </cell>
        </row>
        <row r="323">
          <cell r="C323" t="str">
            <v>NVL11715</v>
          </cell>
          <cell r="D323">
            <v>43506</v>
          </cell>
          <cell r="E323">
            <v>101473.91</v>
          </cell>
        </row>
        <row r="324">
          <cell r="C324" t="str">
            <v>VHM11802</v>
          </cell>
          <cell r="D324">
            <v>43506</v>
          </cell>
          <cell r="E324">
            <v>100724.9</v>
          </cell>
        </row>
        <row r="325">
          <cell r="C325" t="str">
            <v>MSN11718</v>
          </cell>
          <cell r="D325">
            <v>43506</v>
          </cell>
          <cell r="E325">
            <v>100120</v>
          </cell>
        </row>
        <row r="326">
          <cell r="C326" t="str">
            <v>VHM11801</v>
          </cell>
          <cell r="D326">
            <v>43506</v>
          </cell>
          <cell r="E326">
            <v>102257.24</v>
          </cell>
        </row>
        <row r="327">
          <cell r="C327" t="str">
            <v>NPM11804</v>
          </cell>
          <cell r="D327">
            <v>43506</v>
          </cell>
          <cell r="E327">
            <v>100809.53</v>
          </cell>
        </row>
        <row r="328">
          <cell r="C328" t="str">
            <v>MSR090221</v>
          </cell>
          <cell r="D328">
            <v>43506</v>
          </cell>
          <cell r="E328">
            <v>100030.78</v>
          </cell>
        </row>
        <row r="330">
          <cell r="C330" t="str">
            <v>MSN11719</v>
          </cell>
          <cell r="D330">
            <v>43507</v>
          </cell>
          <cell r="E330">
            <v>100412.66</v>
          </cell>
        </row>
        <row r="331">
          <cell r="C331" t="str">
            <v>SDI11717</v>
          </cell>
          <cell r="D331">
            <v>43507</v>
          </cell>
          <cell r="E331">
            <v>101545.67</v>
          </cell>
        </row>
        <row r="332">
          <cell r="C332" t="str">
            <v>TCE11721</v>
          </cell>
          <cell r="D332">
            <v>43507</v>
          </cell>
          <cell r="E332">
            <v>99997.361127272728</v>
          </cell>
        </row>
        <row r="333">
          <cell r="C333" t="str">
            <v>NVL11715</v>
          </cell>
          <cell r="D333">
            <v>43507</v>
          </cell>
          <cell r="E333">
            <v>101473.91</v>
          </cell>
        </row>
        <row r="334">
          <cell r="C334" t="str">
            <v>VHM11802</v>
          </cell>
          <cell r="D334">
            <v>43507</v>
          </cell>
          <cell r="E334">
            <v>100476.58</v>
          </cell>
        </row>
        <row r="335">
          <cell r="C335" t="str">
            <v>MSN11718</v>
          </cell>
          <cell r="D335">
            <v>43507</v>
          </cell>
          <cell r="E335">
            <v>100120</v>
          </cell>
        </row>
        <row r="336">
          <cell r="C336" t="str">
            <v>VHM11801</v>
          </cell>
          <cell r="D336">
            <v>43507</v>
          </cell>
          <cell r="E336">
            <v>102365.85</v>
          </cell>
        </row>
        <row r="337">
          <cell r="C337" t="str">
            <v>NPM11804</v>
          </cell>
          <cell r="D337">
            <v>43507</v>
          </cell>
          <cell r="E337">
            <v>100195.55</v>
          </cell>
        </row>
        <row r="338">
          <cell r="C338" t="str">
            <v>MSR090221</v>
          </cell>
          <cell r="D338">
            <v>43507</v>
          </cell>
          <cell r="E338">
            <v>100030.78</v>
          </cell>
        </row>
        <row r="340">
          <cell r="C340" t="str">
            <v>MSN11719</v>
          </cell>
          <cell r="D340">
            <v>43508</v>
          </cell>
          <cell r="E340">
            <v>100292.31</v>
          </cell>
        </row>
        <row r="341">
          <cell r="C341" t="str">
            <v>SDI11717</v>
          </cell>
          <cell r="D341">
            <v>43508</v>
          </cell>
          <cell r="E341">
            <v>101519.55</v>
          </cell>
        </row>
        <row r="342">
          <cell r="C342" t="str">
            <v>TCE11721</v>
          </cell>
          <cell r="D342">
            <v>43508</v>
          </cell>
          <cell r="E342">
            <v>99997.36</v>
          </cell>
        </row>
        <row r="343">
          <cell r="C343" t="str">
            <v>NVL11715</v>
          </cell>
          <cell r="D343">
            <v>43508</v>
          </cell>
          <cell r="E343">
            <v>101473.91</v>
          </cell>
        </row>
        <row r="344">
          <cell r="C344" t="str">
            <v>VHM11802</v>
          </cell>
          <cell r="D344">
            <v>43508</v>
          </cell>
          <cell r="E344">
            <v>100640.65</v>
          </cell>
        </row>
        <row r="345">
          <cell r="C345" t="str">
            <v>MSN11718</v>
          </cell>
          <cell r="D345">
            <v>43508</v>
          </cell>
          <cell r="E345">
            <v>100120</v>
          </cell>
        </row>
        <row r="346">
          <cell r="C346" t="str">
            <v>VHM11801</v>
          </cell>
          <cell r="D346">
            <v>43508</v>
          </cell>
          <cell r="E346">
            <v>102101.04</v>
          </cell>
        </row>
        <row r="347">
          <cell r="C347" t="str">
            <v>NPM11804</v>
          </cell>
          <cell r="D347">
            <v>43508</v>
          </cell>
          <cell r="E347">
            <v>100195.55</v>
          </cell>
        </row>
        <row r="348">
          <cell r="C348" t="str">
            <v>MSR090221</v>
          </cell>
          <cell r="D348">
            <v>43508</v>
          </cell>
          <cell r="E348">
            <v>100030.78</v>
          </cell>
        </row>
        <row r="350">
          <cell r="C350" t="str">
            <v>MSN11719</v>
          </cell>
          <cell r="D350">
            <v>43509</v>
          </cell>
          <cell r="E350">
            <v>100323.47</v>
          </cell>
        </row>
        <row r="351">
          <cell r="C351" t="str">
            <v>SDI11717</v>
          </cell>
          <cell r="D351">
            <v>43509</v>
          </cell>
          <cell r="E351">
            <v>101563.87</v>
          </cell>
        </row>
        <row r="352">
          <cell r="C352" t="str">
            <v>TCE11721</v>
          </cell>
          <cell r="D352">
            <v>43509</v>
          </cell>
          <cell r="E352">
            <v>99997.36</v>
          </cell>
        </row>
        <row r="353">
          <cell r="C353" t="str">
            <v>NVL11715</v>
          </cell>
          <cell r="D353">
            <v>43509</v>
          </cell>
          <cell r="E353">
            <v>101473.91</v>
          </cell>
        </row>
        <row r="354">
          <cell r="C354" t="str">
            <v>VHM11802</v>
          </cell>
          <cell r="D354">
            <v>43509</v>
          </cell>
          <cell r="E354">
            <v>100609.01</v>
          </cell>
        </row>
        <row r="355">
          <cell r="C355" t="str">
            <v>MSN11718</v>
          </cell>
          <cell r="D355">
            <v>43509</v>
          </cell>
          <cell r="E355">
            <v>100157.69</v>
          </cell>
        </row>
        <row r="356">
          <cell r="C356" t="str">
            <v>VHM11801</v>
          </cell>
          <cell r="D356">
            <v>43509</v>
          </cell>
          <cell r="E356">
            <v>102306.03</v>
          </cell>
        </row>
        <row r="357">
          <cell r="C357" t="str">
            <v>NPM11804</v>
          </cell>
          <cell r="D357">
            <v>43509</v>
          </cell>
          <cell r="E357">
            <v>101577.46</v>
          </cell>
        </row>
        <row r="358">
          <cell r="C358" t="str">
            <v>MSR090221</v>
          </cell>
          <cell r="D358">
            <v>43509</v>
          </cell>
          <cell r="E358">
            <v>100030.78</v>
          </cell>
        </row>
        <row r="359">
          <cell r="C359" t="str">
            <v>SCR.BOND.2018</v>
          </cell>
          <cell r="D359">
            <v>43509</v>
          </cell>
          <cell r="E359">
            <v>100030.46</v>
          </cell>
        </row>
        <row r="361">
          <cell r="C361" t="str">
            <v>MSN11719</v>
          </cell>
          <cell r="D361">
            <v>43510</v>
          </cell>
          <cell r="E361">
            <v>100323.47</v>
          </cell>
        </row>
        <row r="362">
          <cell r="C362" t="str">
            <v>SDI11717</v>
          </cell>
          <cell r="D362">
            <v>43510</v>
          </cell>
          <cell r="E362">
            <v>101772.02</v>
          </cell>
        </row>
        <row r="363">
          <cell r="C363" t="str">
            <v>TCE11721</v>
          </cell>
          <cell r="D363">
            <v>43510</v>
          </cell>
          <cell r="E363">
            <v>99997.36</v>
          </cell>
        </row>
        <row r="364">
          <cell r="C364" t="str">
            <v>NVL11715</v>
          </cell>
          <cell r="D364">
            <v>43510</v>
          </cell>
          <cell r="E364">
            <v>101390.29</v>
          </cell>
        </row>
        <row r="365">
          <cell r="C365" t="str">
            <v>VHM11802</v>
          </cell>
          <cell r="D365">
            <v>43510</v>
          </cell>
          <cell r="E365">
            <v>101447.44</v>
          </cell>
        </row>
        <row r="366">
          <cell r="C366" t="str">
            <v>MSN11718</v>
          </cell>
          <cell r="D366">
            <v>43510</v>
          </cell>
          <cell r="E366">
            <v>100101.11</v>
          </cell>
        </row>
        <row r="367">
          <cell r="C367" t="str">
            <v>VHM11801</v>
          </cell>
          <cell r="D367">
            <v>43510</v>
          </cell>
          <cell r="E367">
            <v>102294.47</v>
          </cell>
        </row>
        <row r="368">
          <cell r="C368" t="str">
            <v>NPM11804</v>
          </cell>
          <cell r="D368">
            <v>43510</v>
          </cell>
          <cell r="E368">
            <v>101577.46</v>
          </cell>
        </row>
        <row r="369">
          <cell r="C369" t="str">
            <v>MSR090221</v>
          </cell>
          <cell r="D369">
            <v>43510</v>
          </cell>
          <cell r="E369">
            <v>100030.78</v>
          </cell>
        </row>
        <row r="370">
          <cell r="C370" t="str">
            <v>SCR.BOND.2018</v>
          </cell>
          <cell r="D370">
            <v>43510</v>
          </cell>
          <cell r="E370">
            <v>100030.46</v>
          </cell>
        </row>
        <row r="372">
          <cell r="C372" t="str">
            <v>MSN11719</v>
          </cell>
          <cell r="D372">
            <v>43513</v>
          </cell>
          <cell r="E372">
            <v>100261.1</v>
          </cell>
        </row>
        <row r="373">
          <cell r="C373" t="str">
            <v>SDI11717</v>
          </cell>
          <cell r="D373">
            <v>43513</v>
          </cell>
          <cell r="E373">
            <v>101779.11</v>
          </cell>
        </row>
        <row r="374">
          <cell r="C374" t="str">
            <v>TCE11721</v>
          </cell>
          <cell r="D374">
            <v>43513</v>
          </cell>
          <cell r="E374">
            <v>99997.36</v>
          </cell>
        </row>
        <row r="375">
          <cell r="C375" t="str">
            <v>NVL11715</v>
          </cell>
          <cell r="D375">
            <v>43513</v>
          </cell>
          <cell r="E375">
            <v>101316.11</v>
          </cell>
        </row>
        <row r="376">
          <cell r="C376" t="str">
            <v>VHM11802</v>
          </cell>
          <cell r="D376">
            <v>43513</v>
          </cell>
          <cell r="E376">
            <v>100266.94</v>
          </cell>
        </row>
        <row r="377">
          <cell r="C377" t="str">
            <v>MSN11718</v>
          </cell>
          <cell r="D377">
            <v>43513</v>
          </cell>
          <cell r="E377">
            <v>100102.92</v>
          </cell>
        </row>
        <row r="378">
          <cell r="C378" t="str">
            <v>VHM11801</v>
          </cell>
          <cell r="D378">
            <v>43513</v>
          </cell>
          <cell r="E378">
            <v>102391.07</v>
          </cell>
        </row>
        <row r="379">
          <cell r="C379" t="str">
            <v>NPM11804</v>
          </cell>
          <cell r="D379">
            <v>43513</v>
          </cell>
          <cell r="E379">
            <v>101549.1</v>
          </cell>
        </row>
        <row r="380">
          <cell r="C380" t="str">
            <v>MSR090221</v>
          </cell>
          <cell r="D380">
            <v>43513</v>
          </cell>
          <cell r="E380">
            <v>100030.78</v>
          </cell>
        </row>
        <row r="381">
          <cell r="C381" t="str">
            <v>SCR.BOND.2018</v>
          </cell>
          <cell r="D381">
            <v>43513</v>
          </cell>
          <cell r="E381">
            <v>100030.46</v>
          </cell>
        </row>
        <row r="383">
          <cell r="C383" t="str">
            <v>MSN11719</v>
          </cell>
          <cell r="D383">
            <v>43514</v>
          </cell>
          <cell r="E383">
            <v>100261.1</v>
          </cell>
        </row>
        <row r="384">
          <cell r="C384" t="str">
            <v>SDI11717</v>
          </cell>
          <cell r="D384">
            <v>43514</v>
          </cell>
          <cell r="E384">
            <v>101812.41</v>
          </cell>
        </row>
        <row r="385">
          <cell r="C385" t="str">
            <v>TCE11721</v>
          </cell>
          <cell r="D385">
            <v>43514</v>
          </cell>
          <cell r="E385">
            <v>99997.36</v>
          </cell>
        </row>
        <row r="386">
          <cell r="C386" t="str">
            <v>NVL11715</v>
          </cell>
          <cell r="D386">
            <v>43514</v>
          </cell>
          <cell r="E386">
            <v>101552.06</v>
          </cell>
        </row>
        <row r="387">
          <cell r="C387" t="str">
            <v>VHM11802</v>
          </cell>
          <cell r="D387">
            <v>43514</v>
          </cell>
          <cell r="E387">
            <v>101460.87</v>
          </cell>
        </row>
        <row r="388">
          <cell r="C388" t="str">
            <v>MSN11718</v>
          </cell>
          <cell r="D388">
            <v>43514</v>
          </cell>
          <cell r="E388">
            <v>100139.63</v>
          </cell>
        </row>
        <row r="389">
          <cell r="C389" t="str">
            <v>VHM11801</v>
          </cell>
          <cell r="D389">
            <v>43514</v>
          </cell>
          <cell r="E389">
            <v>102431.16</v>
          </cell>
        </row>
        <row r="390">
          <cell r="C390" t="str">
            <v>NPM11804</v>
          </cell>
          <cell r="D390">
            <v>43514</v>
          </cell>
          <cell r="E390">
            <v>101549.1</v>
          </cell>
        </row>
        <row r="391">
          <cell r="C391" t="str">
            <v>MSR090221</v>
          </cell>
          <cell r="D391">
            <v>43514</v>
          </cell>
          <cell r="E391">
            <v>100030.78</v>
          </cell>
        </row>
        <row r="392">
          <cell r="C392" t="str">
            <v>SCR.BOND.2018</v>
          </cell>
          <cell r="D392">
            <v>43514</v>
          </cell>
          <cell r="E392">
            <v>100030.46</v>
          </cell>
        </row>
        <row r="394">
          <cell r="C394" t="str">
            <v>MSN11719</v>
          </cell>
          <cell r="D394">
            <v>43515</v>
          </cell>
          <cell r="E394">
            <v>100292.07</v>
          </cell>
        </row>
        <row r="395">
          <cell r="C395" t="str">
            <v>SDI11717</v>
          </cell>
          <cell r="D395">
            <v>43515</v>
          </cell>
          <cell r="E395">
            <v>101254.68</v>
          </cell>
        </row>
        <row r="396">
          <cell r="C396" t="str">
            <v>TCE11721</v>
          </cell>
          <cell r="D396">
            <v>43515</v>
          </cell>
          <cell r="E396">
            <v>99997.36</v>
          </cell>
        </row>
        <row r="397">
          <cell r="C397" t="str">
            <v>NVL11715</v>
          </cell>
          <cell r="D397">
            <v>43515</v>
          </cell>
          <cell r="E397">
            <v>101276.98</v>
          </cell>
        </row>
        <row r="398">
          <cell r="C398" t="str">
            <v>VHM11802</v>
          </cell>
          <cell r="D398">
            <v>43515</v>
          </cell>
          <cell r="E398">
            <v>100218.43</v>
          </cell>
        </row>
        <row r="399">
          <cell r="C399" t="str">
            <v>MSN11718</v>
          </cell>
          <cell r="D399">
            <v>43515</v>
          </cell>
          <cell r="E399">
            <v>100139.63</v>
          </cell>
        </row>
        <row r="400">
          <cell r="C400" t="str">
            <v>VHM11801</v>
          </cell>
          <cell r="D400">
            <v>43515</v>
          </cell>
          <cell r="E400">
            <v>102424.85</v>
          </cell>
        </row>
        <row r="401">
          <cell r="C401" t="str">
            <v>NPM11804</v>
          </cell>
          <cell r="D401">
            <v>43515</v>
          </cell>
          <cell r="E401">
            <v>100504.53</v>
          </cell>
        </row>
        <row r="402">
          <cell r="C402" t="str">
            <v>MSR090221</v>
          </cell>
          <cell r="D402">
            <v>43515</v>
          </cell>
          <cell r="E402">
            <v>100030.78</v>
          </cell>
        </row>
        <row r="403">
          <cell r="C403" t="str">
            <v>SCR.BOND.2018</v>
          </cell>
          <cell r="D403">
            <v>43515</v>
          </cell>
          <cell r="E403">
            <v>100030.46</v>
          </cell>
        </row>
      </sheetData>
      <sheetData sheetId="5" refreshError="1"/>
      <sheetData sheetId="6" refreshError="1"/>
      <sheetData sheetId="7" refreshError="1">
        <row r="10">
          <cell r="C10">
            <v>112</v>
          </cell>
          <cell r="N10">
            <v>14504000000</v>
          </cell>
          <cell r="O10">
            <v>6500000000</v>
          </cell>
          <cell r="P10">
            <v>9455387814</v>
          </cell>
          <cell r="Q10">
            <v>34600000</v>
          </cell>
          <cell r="S10">
            <v>7449531694</v>
          </cell>
        </row>
        <row r="11">
          <cell r="C11">
            <v>1121</v>
          </cell>
          <cell r="N11">
            <v>14504000000</v>
          </cell>
          <cell r="O11">
            <v>6500000000</v>
          </cell>
          <cell r="P11">
            <v>9455387814</v>
          </cell>
          <cell r="Q11">
            <v>34600000</v>
          </cell>
          <cell r="S11">
            <v>7449531694</v>
          </cell>
        </row>
        <row r="12">
          <cell r="C12">
            <v>11211</v>
          </cell>
          <cell r="N12">
            <v>8004000000</v>
          </cell>
          <cell r="O12">
            <v>6500000000</v>
          </cell>
          <cell r="P12">
            <v>2455387814</v>
          </cell>
          <cell r="Q12">
            <v>34600000</v>
          </cell>
          <cell r="S12">
            <v>449531694</v>
          </cell>
        </row>
        <row r="13">
          <cell r="C13">
            <v>112111</v>
          </cell>
          <cell r="N13">
            <v>8004000000</v>
          </cell>
          <cell r="O13">
            <v>6500000000</v>
          </cell>
          <cell r="P13">
            <v>2455387814</v>
          </cell>
          <cell r="Q13">
            <v>34600000</v>
          </cell>
          <cell r="S13">
            <v>449531694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6500000000</v>
          </cell>
          <cell r="O15">
            <v>0</v>
          </cell>
          <cell r="P15">
            <v>7000000000</v>
          </cell>
          <cell r="Q15">
            <v>0</v>
          </cell>
          <cell r="S15">
            <v>7000000000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34600000</v>
          </cell>
          <cell r="O18">
            <v>8004000000</v>
          </cell>
          <cell r="P18">
            <v>34600000</v>
          </cell>
          <cell r="Q18">
            <v>2000000</v>
          </cell>
          <cell r="S18">
            <v>2000000</v>
          </cell>
        </row>
        <row r="19">
          <cell r="C19">
            <v>1141</v>
          </cell>
          <cell r="N19">
            <v>34600000</v>
          </cell>
          <cell r="O19">
            <v>8004000000</v>
          </cell>
          <cell r="P19">
            <v>34600000</v>
          </cell>
          <cell r="Q19">
            <v>2000000</v>
          </cell>
          <cell r="S19">
            <v>2000000</v>
          </cell>
        </row>
        <row r="20">
          <cell r="C20">
            <v>11411</v>
          </cell>
          <cell r="N20">
            <v>34600000</v>
          </cell>
          <cell r="O20">
            <v>8004000000</v>
          </cell>
          <cell r="P20">
            <v>34600000</v>
          </cell>
          <cell r="Q20">
            <v>2000000</v>
          </cell>
          <cell r="S20">
            <v>2000000</v>
          </cell>
        </row>
        <row r="21">
          <cell r="C21">
            <v>114111</v>
          </cell>
          <cell r="N21">
            <v>34600000</v>
          </cell>
          <cell r="O21">
            <v>8004000000</v>
          </cell>
          <cell r="P21">
            <v>34600000</v>
          </cell>
          <cell r="Q21">
            <v>2000000</v>
          </cell>
          <cell r="S21">
            <v>2000000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84368723</v>
          </cell>
          <cell r="O30">
            <v>0</v>
          </cell>
          <cell r="P30">
            <v>35723631711</v>
          </cell>
          <cell r="Q30">
            <v>1867491</v>
          </cell>
          <cell r="S30">
            <v>35599396298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35411018978</v>
          </cell>
          <cell r="Q31">
            <v>0</v>
          </cell>
          <cell r="S31">
            <v>35411018978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31809913930</v>
          </cell>
          <cell r="Q43">
            <v>0</v>
          </cell>
          <cell r="S43">
            <v>31809913930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31809913930</v>
          </cell>
          <cell r="Q49">
            <v>0</v>
          </cell>
          <cell r="S49">
            <v>31809913930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3601105048</v>
          </cell>
          <cell r="Q53">
            <v>0</v>
          </cell>
          <cell r="S53">
            <v>3601105048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3601105048</v>
          </cell>
          <cell r="Q57">
            <v>0</v>
          </cell>
          <cell r="S57">
            <v>3601105048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84368723</v>
          </cell>
          <cell r="O96">
            <v>0</v>
          </cell>
          <cell r="P96">
            <v>312612733</v>
          </cell>
          <cell r="Q96">
            <v>1867491</v>
          </cell>
          <cell r="S96">
            <v>188377320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84368723</v>
          </cell>
          <cell r="O104">
            <v>0</v>
          </cell>
          <cell r="P104">
            <v>312612741</v>
          </cell>
          <cell r="Q104">
            <v>1867491</v>
          </cell>
          <cell r="S104">
            <v>188377328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0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-8</v>
          </cell>
          <cell r="Q114">
            <v>0</v>
          </cell>
          <cell r="S114">
            <v>-8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13109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10937957</v>
          </cell>
          <cell r="O172">
            <v>0</v>
          </cell>
          <cell r="P172">
            <v>916676348</v>
          </cell>
          <cell r="Q172">
            <v>10937960</v>
          </cell>
          <cell r="S172">
            <v>927614308</v>
          </cell>
        </row>
        <row r="173">
          <cell r="C173">
            <v>1320</v>
          </cell>
          <cell r="N173">
            <v>10937957</v>
          </cell>
          <cell r="O173">
            <v>0</v>
          </cell>
          <cell r="P173">
            <v>916676348</v>
          </cell>
          <cell r="Q173">
            <v>10937960</v>
          </cell>
          <cell r="S173">
            <v>927614308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8911383</v>
          </cell>
          <cell r="O180">
            <v>0</v>
          </cell>
          <cell r="P180">
            <v>792147308</v>
          </cell>
          <cell r="Q180">
            <v>8911383</v>
          </cell>
          <cell r="S180">
            <v>801058691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8911383</v>
          </cell>
          <cell r="O186">
            <v>0</v>
          </cell>
          <cell r="P186">
            <v>-210503642</v>
          </cell>
          <cell r="Q186">
            <v>8911383</v>
          </cell>
          <cell r="S186">
            <v>-201592259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971780</v>
          </cell>
          <cell r="O190">
            <v>0</v>
          </cell>
          <cell r="P190">
            <v>121439999</v>
          </cell>
          <cell r="Q190">
            <v>971781</v>
          </cell>
          <cell r="S190">
            <v>122411780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971780</v>
          </cell>
          <cell r="O194">
            <v>0</v>
          </cell>
          <cell r="P194">
            <v>121439999</v>
          </cell>
          <cell r="Q194">
            <v>971781</v>
          </cell>
          <cell r="S194">
            <v>122411780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</row>
        <row r="203">
          <cell r="C203">
            <v>1320505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1054794</v>
          </cell>
          <cell r="O205">
            <v>0</v>
          </cell>
          <cell r="P205">
            <v>3089041</v>
          </cell>
          <cell r="Q205">
            <v>1054796</v>
          </cell>
          <cell r="S205">
            <v>4143837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1054794</v>
          </cell>
          <cell r="O209">
            <v>0</v>
          </cell>
          <cell r="P209">
            <v>3089041</v>
          </cell>
          <cell r="Q209">
            <v>1054796</v>
          </cell>
          <cell r="S209">
            <v>4143837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</row>
        <row r="265">
          <cell r="C265">
            <v>3322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333</v>
          </cell>
          <cell r="N266">
            <v>0</v>
          </cell>
          <cell r="O266">
            <v>16025</v>
          </cell>
          <cell r="P266">
            <v>480876</v>
          </cell>
          <cell r="Q266">
            <v>0</v>
          </cell>
          <cell r="S266">
            <v>2496338</v>
          </cell>
        </row>
        <row r="267">
          <cell r="C267">
            <v>3334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3335</v>
          </cell>
          <cell r="N268">
            <v>0</v>
          </cell>
          <cell r="O268">
            <v>16025</v>
          </cell>
          <cell r="P268">
            <v>480876</v>
          </cell>
          <cell r="Q268">
            <v>0</v>
          </cell>
          <cell r="S268">
            <v>2496338</v>
          </cell>
        </row>
        <row r="269">
          <cell r="C269">
            <v>3338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</row>
        <row r="271">
          <cell r="C271">
            <v>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335</v>
          </cell>
          <cell r="N272">
            <v>0</v>
          </cell>
          <cell r="O272">
            <v>3808254</v>
          </cell>
          <cell r="P272">
            <v>116650840</v>
          </cell>
          <cell r="Q272">
            <v>11000000</v>
          </cell>
          <cell r="S272">
            <v>109372854</v>
          </cell>
        </row>
        <row r="273">
          <cell r="C273">
            <v>3351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3352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335201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33520101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</v>
          </cell>
        </row>
        <row r="277">
          <cell r="C277">
            <v>33520102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33520103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33520104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33520105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33520106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33520107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33520108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33520109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33520110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33520199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335203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335204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3353</v>
          </cell>
          <cell r="N291">
            <v>0</v>
          </cell>
          <cell r="O291">
            <v>3808254</v>
          </cell>
          <cell r="P291">
            <v>116650840</v>
          </cell>
          <cell r="Q291">
            <v>11000000</v>
          </cell>
          <cell r="S291">
            <v>109372854</v>
          </cell>
        </row>
        <row r="292">
          <cell r="C292">
            <v>335301</v>
          </cell>
          <cell r="N292">
            <v>0</v>
          </cell>
          <cell r="O292">
            <v>1887999</v>
          </cell>
          <cell r="P292">
            <v>28180960</v>
          </cell>
          <cell r="Q292">
            <v>0</v>
          </cell>
          <cell r="S292">
            <v>29982719</v>
          </cell>
        </row>
        <row r="293">
          <cell r="C293">
            <v>335302</v>
          </cell>
          <cell r="N293">
            <v>0</v>
          </cell>
          <cell r="O293">
            <v>714286</v>
          </cell>
          <cell r="P293">
            <v>32913131</v>
          </cell>
          <cell r="Q293">
            <v>0</v>
          </cell>
          <cell r="S293">
            <v>33627417</v>
          </cell>
        </row>
        <row r="294">
          <cell r="C294">
            <v>3353021</v>
          </cell>
          <cell r="N294">
            <v>0</v>
          </cell>
          <cell r="O294">
            <v>714286</v>
          </cell>
          <cell r="P294">
            <v>32857142</v>
          </cell>
          <cell r="Q294">
            <v>0</v>
          </cell>
          <cell r="S294">
            <v>33571428</v>
          </cell>
        </row>
        <row r="295">
          <cell r="C295">
            <v>3353022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0</v>
          </cell>
        </row>
        <row r="296">
          <cell r="C296">
            <v>3353023</v>
          </cell>
          <cell r="N296">
            <v>0</v>
          </cell>
          <cell r="O296">
            <v>0</v>
          </cell>
          <cell r="P296">
            <v>55989</v>
          </cell>
          <cell r="Q296">
            <v>0</v>
          </cell>
          <cell r="S296">
            <v>55989</v>
          </cell>
        </row>
        <row r="297">
          <cell r="C297">
            <v>335303</v>
          </cell>
          <cell r="N297">
            <v>0</v>
          </cell>
          <cell r="O297">
            <v>196429</v>
          </cell>
          <cell r="P297">
            <v>9035713</v>
          </cell>
          <cell r="Q297">
            <v>0</v>
          </cell>
          <cell r="S297">
            <v>9232142</v>
          </cell>
        </row>
        <row r="298">
          <cell r="C298">
            <v>335304</v>
          </cell>
          <cell r="N298">
            <v>0</v>
          </cell>
          <cell r="O298">
            <v>589286</v>
          </cell>
          <cell r="P298">
            <v>27107142</v>
          </cell>
          <cell r="Q298">
            <v>0</v>
          </cell>
          <cell r="S298">
            <v>27696428</v>
          </cell>
        </row>
        <row r="299">
          <cell r="C299">
            <v>335305</v>
          </cell>
          <cell r="N299">
            <v>0</v>
          </cell>
          <cell r="O299">
            <v>392857</v>
          </cell>
          <cell r="P299">
            <v>18071429</v>
          </cell>
          <cell r="Q299">
            <v>11000000</v>
          </cell>
          <cell r="S299">
            <v>7464286</v>
          </cell>
        </row>
        <row r="300">
          <cell r="C300">
            <v>335306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0</v>
          </cell>
        </row>
        <row r="302">
          <cell r="C302">
            <v>335308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</row>
        <row r="303">
          <cell r="C303">
            <v>335309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</row>
        <row r="304">
          <cell r="C304">
            <v>335399</v>
          </cell>
          <cell r="N304">
            <v>0</v>
          </cell>
          <cell r="O304">
            <v>27397</v>
          </cell>
          <cell r="P304">
            <v>1342465</v>
          </cell>
          <cell r="Q304">
            <v>0</v>
          </cell>
          <cell r="S304">
            <v>1369862</v>
          </cell>
        </row>
        <row r="305">
          <cell r="C305">
            <v>33539901</v>
          </cell>
          <cell r="N305">
            <v>0</v>
          </cell>
          <cell r="O305">
            <v>27397</v>
          </cell>
          <cell r="P305">
            <v>1342465</v>
          </cell>
          <cell r="Q305">
            <v>0</v>
          </cell>
          <cell r="S305">
            <v>1369862</v>
          </cell>
        </row>
        <row r="306">
          <cell r="C306">
            <v>336</v>
          </cell>
          <cell r="N306">
            <v>8004000000</v>
          </cell>
          <cell r="O306">
            <v>34600000</v>
          </cell>
          <cell r="P306">
            <v>34600000</v>
          </cell>
          <cell r="Q306">
            <v>34600000</v>
          </cell>
          <cell r="S306">
            <v>2000000</v>
          </cell>
        </row>
        <row r="307">
          <cell r="C307">
            <v>337</v>
          </cell>
          <cell r="N307">
            <v>0</v>
          </cell>
          <cell r="O307">
            <v>16009303</v>
          </cell>
          <cell r="P307">
            <v>16009303</v>
          </cell>
          <cell r="Q307">
            <v>16009303</v>
          </cell>
          <cell r="S307">
            <v>0</v>
          </cell>
        </row>
        <row r="308">
          <cell r="C308">
            <v>338</v>
          </cell>
          <cell r="N308">
            <v>0</v>
          </cell>
          <cell r="O308">
            <v>535714</v>
          </cell>
          <cell r="P308">
            <v>24642858</v>
          </cell>
          <cell r="Q308">
            <v>0</v>
          </cell>
          <cell r="S308">
            <v>25178572</v>
          </cell>
        </row>
        <row r="309">
          <cell r="C309">
            <v>3387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0</v>
          </cell>
        </row>
        <row r="310">
          <cell r="C310">
            <v>33873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0</v>
          </cell>
        </row>
        <row r="311">
          <cell r="C311">
            <v>3387301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0</v>
          </cell>
        </row>
        <row r="312">
          <cell r="C312">
            <v>3387302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0</v>
          </cell>
        </row>
        <row r="313">
          <cell r="C313">
            <v>3387303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3387304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3387305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3387306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3387308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3387399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33874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3387401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3387402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3387403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3387404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3387405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3387499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33875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3387501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3387502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3387503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3387504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3387505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3387599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3388</v>
          </cell>
          <cell r="N334">
            <v>0</v>
          </cell>
          <cell r="O334">
            <v>535714</v>
          </cell>
          <cell r="P334">
            <v>24642858</v>
          </cell>
          <cell r="Q334">
            <v>0</v>
          </cell>
          <cell r="S334">
            <v>25178572</v>
          </cell>
        </row>
        <row r="335">
          <cell r="C335">
            <v>33881</v>
          </cell>
          <cell r="N335">
            <v>0</v>
          </cell>
          <cell r="O335">
            <v>535714</v>
          </cell>
          <cell r="P335">
            <v>24642858</v>
          </cell>
          <cell r="Q335">
            <v>0</v>
          </cell>
          <cell r="S335">
            <v>25178572</v>
          </cell>
        </row>
        <row r="336">
          <cell r="C336">
            <v>33888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3391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</row>
        <row r="339">
          <cell r="C339">
            <v>33911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0</v>
          </cell>
        </row>
        <row r="340">
          <cell r="C340">
            <v>33912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3392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3393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3394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3395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411</v>
          </cell>
          <cell r="N345">
            <v>15809200</v>
          </cell>
          <cell r="O345">
            <v>7896053000</v>
          </cell>
          <cell r="P345">
            <v>45228610300</v>
          </cell>
          <cell r="Q345">
            <v>1984343800</v>
          </cell>
          <cell r="S345">
            <v>43278332100</v>
          </cell>
        </row>
        <row r="346">
          <cell r="C346">
            <v>4111</v>
          </cell>
          <cell r="N346">
            <v>0</v>
          </cell>
          <cell r="O346">
            <v>7896053000</v>
          </cell>
          <cell r="P346">
            <v>66407043400</v>
          </cell>
          <cell r="Q346">
            <v>0</v>
          </cell>
          <cell r="S346">
            <v>66441109000</v>
          </cell>
        </row>
        <row r="347">
          <cell r="C347">
            <v>41111</v>
          </cell>
          <cell r="N347">
            <v>0</v>
          </cell>
          <cell r="O347">
            <v>0</v>
          </cell>
          <cell r="P347">
            <v>50100000000</v>
          </cell>
          <cell r="Q347">
            <v>0</v>
          </cell>
          <cell r="S347">
            <v>50100000000</v>
          </cell>
        </row>
        <row r="348">
          <cell r="C348">
            <v>41112</v>
          </cell>
          <cell r="N348">
            <v>0</v>
          </cell>
          <cell r="O348">
            <v>7896053000</v>
          </cell>
          <cell r="P348">
            <v>16307043400</v>
          </cell>
          <cell r="Q348">
            <v>0</v>
          </cell>
          <cell r="S348">
            <v>16341109000</v>
          </cell>
        </row>
        <row r="349">
          <cell r="C349">
            <v>4112</v>
          </cell>
          <cell r="N349">
            <v>15809200</v>
          </cell>
          <cell r="O349">
            <v>0</v>
          </cell>
          <cell r="P349">
            <v>-21178433100</v>
          </cell>
          <cell r="Q349">
            <v>1984343800</v>
          </cell>
          <cell r="S349">
            <v>-23162776900</v>
          </cell>
        </row>
        <row r="350">
          <cell r="C350">
            <v>412</v>
          </cell>
          <cell r="N350">
            <v>216128</v>
          </cell>
          <cell r="O350">
            <v>107947000</v>
          </cell>
          <cell r="P350">
            <v>60191806</v>
          </cell>
          <cell r="Q350">
            <v>31118479</v>
          </cell>
          <cell r="S350">
            <v>29607727</v>
          </cell>
        </row>
        <row r="351">
          <cell r="C351">
            <v>4121</v>
          </cell>
          <cell r="N351">
            <v>0</v>
          </cell>
          <cell r="O351">
            <v>107947000</v>
          </cell>
          <cell r="P351">
            <v>182263651</v>
          </cell>
          <cell r="Q351">
            <v>0</v>
          </cell>
          <cell r="S351">
            <v>182798051</v>
          </cell>
        </row>
        <row r="352">
          <cell r="C352">
            <v>41211</v>
          </cell>
          <cell r="N352">
            <v>0</v>
          </cell>
          <cell r="O352">
            <v>107947000</v>
          </cell>
          <cell r="P352">
            <v>182263651</v>
          </cell>
          <cell r="Q352">
            <v>0</v>
          </cell>
          <cell r="S352">
            <v>182798051</v>
          </cell>
        </row>
        <row r="353">
          <cell r="C353">
            <v>41212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</row>
        <row r="354">
          <cell r="C354">
            <v>4122</v>
          </cell>
          <cell r="N354">
            <v>216128</v>
          </cell>
          <cell r="O354">
            <v>0</v>
          </cell>
          <cell r="P354">
            <v>-122071845</v>
          </cell>
          <cell r="Q354">
            <v>31118479</v>
          </cell>
          <cell r="S354">
            <v>-153190324</v>
          </cell>
        </row>
        <row r="355">
          <cell r="C355">
            <v>41221</v>
          </cell>
          <cell r="N355">
            <v>216128</v>
          </cell>
          <cell r="O355">
            <v>0</v>
          </cell>
          <cell r="P355">
            <v>-122071845</v>
          </cell>
          <cell r="Q355">
            <v>31118479</v>
          </cell>
          <cell r="S355">
            <v>-153190324</v>
          </cell>
        </row>
        <row r="356">
          <cell r="C356">
            <v>41222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</row>
        <row r="357">
          <cell r="C357">
            <v>413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421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0</v>
          </cell>
        </row>
        <row r="359">
          <cell r="C359">
            <v>4211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</row>
        <row r="360">
          <cell r="C360">
            <v>4212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</row>
        <row r="361">
          <cell r="C361">
            <v>422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4221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</row>
        <row r="363">
          <cell r="C363">
            <v>4222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511</v>
          </cell>
          <cell r="N364">
            <v>0</v>
          </cell>
          <cell r="O364">
            <v>84368723</v>
          </cell>
          <cell r="P364">
            <v>1503517290</v>
          </cell>
          <cell r="Q364">
            <v>0</v>
          </cell>
          <cell r="S364">
            <v>1505384781</v>
          </cell>
        </row>
        <row r="365">
          <cell r="C365">
            <v>5111</v>
          </cell>
          <cell r="N365">
            <v>0</v>
          </cell>
          <cell r="O365">
            <v>0</v>
          </cell>
          <cell r="P365">
            <v>78270487</v>
          </cell>
          <cell r="Q365">
            <v>0</v>
          </cell>
          <cell r="S365">
            <v>78270487</v>
          </cell>
        </row>
        <row r="366">
          <cell r="C366">
            <v>51111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5111101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5111102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</row>
        <row r="369">
          <cell r="C369">
            <v>5111103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</row>
        <row r="370">
          <cell r="C370">
            <v>5111104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</row>
        <row r="371">
          <cell r="C371">
            <v>5111199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</row>
        <row r="372">
          <cell r="C372">
            <v>51112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5111201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5111202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5111203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5111204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5111299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51113</v>
          </cell>
          <cell r="N378">
            <v>0</v>
          </cell>
          <cell r="O378">
            <v>0</v>
          </cell>
          <cell r="P378">
            <v>78270487</v>
          </cell>
          <cell r="Q378">
            <v>0</v>
          </cell>
          <cell r="S378">
            <v>78270487</v>
          </cell>
        </row>
        <row r="379">
          <cell r="C379">
            <v>5111301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5111302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5111303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5111304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5111305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5111306</v>
          </cell>
          <cell r="N384">
            <v>0</v>
          </cell>
          <cell r="O384">
            <v>0</v>
          </cell>
          <cell r="P384">
            <v>78270487</v>
          </cell>
          <cell r="Q384">
            <v>0</v>
          </cell>
          <cell r="S384">
            <v>78270487</v>
          </cell>
        </row>
        <row r="385">
          <cell r="C385">
            <v>5111307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5111308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5111399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51114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5111403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5111404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5111405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5111406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5111408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5111499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51115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5111501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5111502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5111503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5111504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5111505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5111599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51116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5111601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5111602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5111699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51117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5111703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5111799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511110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51111002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51111004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51111005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51111007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</row>
        <row r="415">
          <cell r="C415">
            <v>51119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511191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511192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511195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511196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5113</v>
          </cell>
          <cell r="N420">
            <v>0</v>
          </cell>
          <cell r="O420">
            <v>84368723</v>
          </cell>
          <cell r="P420">
            <v>1425246803</v>
          </cell>
          <cell r="Q420">
            <v>0</v>
          </cell>
          <cell r="S420">
            <v>1427114294</v>
          </cell>
        </row>
        <row r="421">
          <cell r="C421">
            <v>511301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51130101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51130102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51130103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0</v>
          </cell>
        </row>
        <row r="425">
          <cell r="C425">
            <v>51130104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0</v>
          </cell>
        </row>
        <row r="426">
          <cell r="C426">
            <v>51130199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0</v>
          </cell>
        </row>
        <row r="427">
          <cell r="C427">
            <v>511302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51130201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51130202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51130203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51130299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511303</v>
          </cell>
          <cell r="N432">
            <v>0</v>
          </cell>
          <cell r="O432">
            <v>84368723</v>
          </cell>
          <cell r="P432">
            <v>1425246801</v>
          </cell>
          <cell r="Q432">
            <v>0</v>
          </cell>
          <cell r="S432">
            <v>1427114292</v>
          </cell>
        </row>
        <row r="433">
          <cell r="C433">
            <v>51130301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51130302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51130303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51130304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</row>
        <row r="437">
          <cell r="C437">
            <v>51130305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51130306</v>
          </cell>
          <cell r="N438">
            <v>0</v>
          </cell>
          <cell r="O438">
            <v>84368723</v>
          </cell>
          <cell r="P438">
            <v>1425246801</v>
          </cell>
          <cell r="Q438">
            <v>0</v>
          </cell>
          <cell r="S438">
            <v>1427114292</v>
          </cell>
        </row>
        <row r="439">
          <cell r="C439">
            <v>51130307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51130308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51130399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511304</v>
          </cell>
          <cell r="N442">
            <v>0</v>
          </cell>
          <cell r="O442">
            <v>0</v>
          </cell>
          <cell r="P442">
            <v>2</v>
          </cell>
          <cell r="Q442">
            <v>0</v>
          </cell>
          <cell r="S442">
            <v>2</v>
          </cell>
        </row>
        <row r="443">
          <cell r="C443">
            <v>51130403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51130404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51130405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51130406</v>
          </cell>
          <cell r="N446">
            <v>0</v>
          </cell>
          <cell r="O446">
            <v>0</v>
          </cell>
          <cell r="P446">
            <v>2</v>
          </cell>
          <cell r="Q446">
            <v>0</v>
          </cell>
          <cell r="S446">
            <v>2</v>
          </cell>
        </row>
        <row r="447">
          <cell r="C447">
            <v>51130407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51130408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51130499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</row>
        <row r="451">
          <cell r="C451">
            <v>51130501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51130502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51130503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51130504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51130599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511306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51130601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51130602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51130699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51130703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51130799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511308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51130801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51130802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51130803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51130804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51130805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51130806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511309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51130901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51130902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51130903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51130904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51130905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51130999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511310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51131002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51131004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51131005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51131007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511399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5119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51199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515</v>
          </cell>
          <cell r="N487">
            <v>0</v>
          </cell>
          <cell r="O487">
            <v>10937957</v>
          </cell>
          <cell r="P487">
            <v>578681186</v>
          </cell>
          <cell r="Q487">
            <v>0</v>
          </cell>
          <cell r="S487">
            <v>589619146</v>
          </cell>
        </row>
        <row r="488">
          <cell r="C488">
            <v>5151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51511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51512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5152</v>
          </cell>
          <cell r="N491">
            <v>0</v>
          </cell>
          <cell r="O491">
            <v>1054794</v>
          </cell>
          <cell r="P491">
            <v>3217809</v>
          </cell>
          <cell r="Q491">
            <v>0</v>
          </cell>
          <cell r="S491">
            <v>4272605</v>
          </cell>
        </row>
        <row r="492">
          <cell r="C492">
            <v>515201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51520101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51520102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51520103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0</v>
          </cell>
        </row>
        <row r="496">
          <cell r="C496">
            <v>51520104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0</v>
          </cell>
        </row>
        <row r="497">
          <cell r="C497">
            <v>51520199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51520201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51520202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51520203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51520299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515203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51520301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51520302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51520303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51520304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51520305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51520306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51520308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51520399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515204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51520403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51520404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51520405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51520406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51520408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51520499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515205</v>
          </cell>
          <cell r="N521">
            <v>0</v>
          </cell>
          <cell r="O521">
            <v>1054794</v>
          </cell>
          <cell r="P521">
            <v>3217809</v>
          </cell>
          <cell r="Q521">
            <v>0</v>
          </cell>
          <cell r="S521">
            <v>4272605</v>
          </cell>
        </row>
        <row r="522">
          <cell r="C522">
            <v>51520501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51520502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51520503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51520504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0</v>
          </cell>
        </row>
        <row r="526">
          <cell r="C526">
            <v>51520505</v>
          </cell>
          <cell r="N526">
            <v>0</v>
          </cell>
          <cell r="O526">
            <v>1054794</v>
          </cell>
          <cell r="P526">
            <v>3217809</v>
          </cell>
          <cell r="Q526">
            <v>0</v>
          </cell>
          <cell r="S526">
            <v>4272605</v>
          </cell>
        </row>
        <row r="527">
          <cell r="C527">
            <v>51520599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5153</v>
          </cell>
          <cell r="N528">
            <v>0</v>
          </cell>
          <cell r="O528">
            <v>9883163</v>
          </cell>
          <cell r="P528">
            <v>555340553</v>
          </cell>
          <cell r="Q528">
            <v>0</v>
          </cell>
          <cell r="S528">
            <v>565223717</v>
          </cell>
        </row>
        <row r="529">
          <cell r="C529">
            <v>515301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0</v>
          </cell>
        </row>
        <row r="530">
          <cell r="C530">
            <v>51530101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0</v>
          </cell>
        </row>
        <row r="531">
          <cell r="C531">
            <v>51530103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51530104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0</v>
          </cell>
        </row>
        <row r="533">
          <cell r="C533">
            <v>51530199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515302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51530201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51530203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51530204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51530299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515303</v>
          </cell>
          <cell r="N539">
            <v>0</v>
          </cell>
          <cell r="O539">
            <v>8911383</v>
          </cell>
          <cell r="P539">
            <v>510283019</v>
          </cell>
          <cell r="Q539">
            <v>0</v>
          </cell>
          <cell r="S539">
            <v>519194402</v>
          </cell>
        </row>
        <row r="540">
          <cell r="C540">
            <v>51530301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51530302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51530303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51530304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0</v>
          </cell>
        </row>
        <row r="544">
          <cell r="C544">
            <v>51530305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51530306</v>
          </cell>
          <cell r="N545">
            <v>0</v>
          </cell>
          <cell r="O545">
            <v>8911383</v>
          </cell>
          <cell r="P545">
            <v>510283019</v>
          </cell>
          <cell r="Q545">
            <v>0</v>
          </cell>
          <cell r="S545">
            <v>519194402</v>
          </cell>
        </row>
        <row r="546">
          <cell r="C546">
            <v>51530307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51530399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515304</v>
          </cell>
          <cell r="N548">
            <v>0</v>
          </cell>
          <cell r="O548">
            <v>971780</v>
          </cell>
          <cell r="P548">
            <v>45057534</v>
          </cell>
          <cell r="Q548">
            <v>0</v>
          </cell>
          <cell r="S548">
            <v>46029315</v>
          </cell>
        </row>
        <row r="549">
          <cell r="C549">
            <v>51530403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0</v>
          </cell>
        </row>
        <row r="550">
          <cell r="C550">
            <v>51530404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51530405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51530406</v>
          </cell>
          <cell r="N552">
            <v>0</v>
          </cell>
          <cell r="O552">
            <v>971780</v>
          </cell>
          <cell r="P552">
            <v>45057534</v>
          </cell>
          <cell r="Q552">
            <v>0</v>
          </cell>
          <cell r="S552">
            <v>46029315</v>
          </cell>
        </row>
        <row r="553">
          <cell r="C553">
            <v>51530407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51530499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51530501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0</v>
          </cell>
        </row>
        <row r="557">
          <cell r="C557">
            <v>51530502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51530503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51530504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51530505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51530599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5154</v>
          </cell>
          <cell r="N562">
            <v>0</v>
          </cell>
          <cell r="O562">
            <v>0</v>
          </cell>
          <cell r="P562">
            <v>6174567</v>
          </cell>
          <cell r="Q562">
            <v>0</v>
          </cell>
          <cell r="S562">
            <v>6174567</v>
          </cell>
        </row>
        <row r="563">
          <cell r="C563">
            <v>5159</v>
          </cell>
          <cell r="N563">
            <v>0</v>
          </cell>
          <cell r="O563">
            <v>0</v>
          </cell>
          <cell r="P563">
            <v>13948257</v>
          </cell>
          <cell r="Q563">
            <v>0</v>
          </cell>
          <cell r="S563">
            <v>13948257</v>
          </cell>
        </row>
        <row r="564">
          <cell r="C564">
            <v>51591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515911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515912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</row>
        <row r="567">
          <cell r="C567">
            <v>51599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632</v>
          </cell>
          <cell r="N568">
            <v>0</v>
          </cell>
          <cell r="O568">
            <v>0</v>
          </cell>
          <cell r="P568">
            <v>1122531951</v>
          </cell>
          <cell r="Q568">
            <v>126102904</v>
          </cell>
          <cell r="S568">
            <v>1248634855</v>
          </cell>
        </row>
        <row r="569">
          <cell r="C569">
            <v>6321</v>
          </cell>
          <cell r="N569">
            <v>0</v>
          </cell>
          <cell r="O569">
            <v>0</v>
          </cell>
          <cell r="P569">
            <v>9897881</v>
          </cell>
          <cell r="Q569">
            <v>0</v>
          </cell>
          <cell r="S569">
            <v>9897881</v>
          </cell>
        </row>
        <row r="570">
          <cell r="C570">
            <v>632101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63210101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63210102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</row>
        <row r="573">
          <cell r="C573">
            <v>63210103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</row>
        <row r="574">
          <cell r="C574">
            <v>63210104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</row>
        <row r="575">
          <cell r="C575">
            <v>63210199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</row>
        <row r="576">
          <cell r="C576">
            <v>632102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63210201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63210202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63210203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63210299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632103</v>
          </cell>
          <cell r="N581">
            <v>0</v>
          </cell>
          <cell r="O581">
            <v>0</v>
          </cell>
          <cell r="P581">
            <v>9636250</v>
          </cell>
          <cell r="Q581">
            <v>0</v>
          </cell>
          <cell r="S581">
            <v>9636250</v>
          </cell>
        </row>
        <row r="582">
          <cell r="C582">
            <v>63210301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63210302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63210303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63210304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</row>
        <row r="586">
          <cell r="C586">
            <v>63210305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63210306</v>
          </cell>
          <cell r="N587">
            <v>0</v>
          </cell>
          <cell r="O587">
            <v>0</v>
          </cell>
          <cell r="P587">
            <v>9636250</v>
          </cell>
          <cell r="Q587">
            <v>0</v>
          </cell>
          <cell r="S587">
            <v>9636250</v>
          </cell>
        </row>
        <row r="588">
          <cell r="C588">
            <v>63210307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63210308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63210309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63210399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</row>
        <row r="592">
          <cell r="C592">
            <v>632104</v>
          </cell>
          <cell r="N592">
            <v>0</v>
          </cell>
          <cell r="O592">
            <v>0</v>
          </cell>
          <cell r="P592">
            <v>261631</v>
          </cell>
          <cell r="Q592">
            <v>0</v>
          </cell>
          <cell r="S592">
            <v>261631</v>
          </cell>
        </row>
        <row r="593">
          <cell r="C593">
            <v>63210403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63210404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63210405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63210406</v>
          </cell>
          <cell r="N596">
            <v>0</v>
          </cell>
          <cell r="O596">
            <v>0</v>
          </cell>
          <cell r="P596">
            <v>261631</v>
          </cell>
          <cell r="Q596">
            <v>0</v>
          </cell>
          <cell r="S596">
            <v>261631</v>
          </cell>
        </row>
        <row r="597">
          <cell r="C597">
            <v>63210407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63210408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63210409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63210499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632105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63210501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63210502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63210503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63210504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63210505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63210509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63210599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632106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63210601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63210602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63210699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63210703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63210799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632108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63210801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63210802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63210803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63210804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63210805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63210806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63210899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632109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63210901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63210902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63210903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6321904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63210999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632110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63211001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63211002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63211003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63211004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632199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632201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63220101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63220102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63220103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</row>
        <row r="643">
          <cell r="C643">
            <v>63220104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63220199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63220201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63220202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63220203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63220299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632203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63220301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63220302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63220303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63220304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63220305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63220306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63220307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63220308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63220399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632204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63220403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63220404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63220405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63220406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63220408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63220499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632205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63220501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63220502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63220503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63220504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63220599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632206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63220601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63220602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63220699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63220703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63220799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632210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63221001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63221002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63221003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63221004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63221005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63221006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632299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6323</v>
          </cell>
          <cell r="N691">
            <v>0</v>
          </cell>
          <cell r="O691">
            <v>0</v>
          </cell>
          <cell r="P691">
            <v>1112634070</v>
          </cell>
          <cell r="Q691">
            <v>126102904</v>
          </cell>
          <cell r="S691">
            <v>1238736974</v>
          </cell>
        </row>
        <row r="692">
          <cell r="C692">
            <v>632301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63230101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63230102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</row>
        <row r="695">
          <cell r="C695">
            <v>63230103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</row>
        <row r="696">
          <cell r="C696">
            <v>63230104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</row>
        <row r="697">
          <cell r="C697">
            <v>63230199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</row>
        <row r="698">
          <cell r="C698">
            <v>632302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63230201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63230202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63230203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63230204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63230299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632303</v>
          </cell>
          <cell r="N704">
            <v>0</v>
          </cell>
          <cell r="O704">
            <v>0</v>
          </cell>
          <cell r="P704">
            <v>1112634060</v>
          </cell>
          <cell r="Q704">
            <v>126102904</v>
          </cell>
          <cell r="S704">
            <v>1238736964</v>
          </cell>
        </row>
        <row r="705">
          <cell r="C705">
            <v>63230301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63230302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63230303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63230304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</row>
        <row r="709">
          <cell r="C709">
            <v>63230305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63230306</v>
          </cell>
          <cell r="N710">
            <v>0</v>
          </cell>
          <cell r="O710">
            <v>0</v>
          </cell>
          <cell r="P710">
            <v>1112634060</v>
          </cell>
          <cell r="Q710">
            <v>126102904</v>
          </cell>
          <cell r="S710">
            <v>1238736964</v>
          </cell>
        </row>
        <row r="711">
          <cell r="C711">
            <v>63230307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63230308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63230399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632304</v>
          </cell>
          <cell r="N714">
            <v>0</v>
          </cell>
          <cell r="O714">
            <v>0</v>
          </cell>
          <cell r="P714">
            <v>10</v>
          </cell>
          <cell r="Q714">
            <v>0</v>
          </cell>
          <cell r="S714">
            <v>10</v>
          </cell>
        </row>
        <row r="715">
          <cell r="C715">
            <v>63230403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63230404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63230405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63230406</v>
          </cell>
          <cell r="N718">
            <v>0</v>
          </cell>
          <cell r="O718">
            <v>0</v>
          </cell>
          <cell r="P718">
            <v>10</v>
          </cell>
          <cell r="Q718">
            <v>0</v>
          </cell>
          <cell r="S718">
            <v>10</v>
          </cell>
        </row>
        <row r="719">
          <cell r="C719">
            <v>63230407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63230408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63230499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632305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63230501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63230502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63230503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63230504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63230505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63230599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632306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63230601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63230602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63230699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632307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63230703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63230799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632308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63230801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63230802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63230803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63230804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63230805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63230806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63230807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632309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63230901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63230902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63230903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63230904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63230905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63230999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632310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63231001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63231002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63231003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63231004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632399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63241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63242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6325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63251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63252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6329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63501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635011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635012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63502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63599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641</v>
          </cell>
          <cell r="N770">
            <v>0</v>
          </cell>
          <cell r="O770">
            <v>0</v>
          </cell>
          <cell r="P770">
            <v>10969548</v>
          </cell>
          <cell r="Q770">
            <v>0</v>
          </cell>
          <cell r="S770">
            <v>10969548</v>
          </cell>
        </row>
        <row r="771">
          <cell r="C771">
            <v>64101</v>
          </cell>
          <cell r="N771">
            <v>0</v>
          </cell>
          <cell r="O771">
            <v>0</v>
          </cell>
          <cell r="P771">
            <v>10969548</v>
          </cell>
          <cell r="Q771">
            <v>0</v>
          </cell>
          <cell r="S771">
            <v>10969548</v>
          </cell>
        </row>
        <row r="772">
          <cell r="C772">
            <v>6410101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6410102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6410103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S774">
            <v>0</v>
          </cell>
        </row>
        <row r="775">
          <cell r="C775">
            <v>6410104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S775">
            <v>0</v>
          </cell>
        </row>
        <row r="776">
          <cell r="C776">
            <v>6410105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6410106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6410107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6410108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6410109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6410110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6410199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64102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64103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64104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642</v>
          </cell>
          <cell r="N787">
            <v>4343968</v>
          </cell>
          <cell r="O787">
            <v>0</v>
          </cell>
          <cell r="P787">
            <v>299587087</v>
          </cell>
          <cell r="Q787">
            <v>4257728</v>
          </cell>
          <cell r="S787">
            <v>303844815</v>
          </cell>
        </row>
        <row r="788">
          <cell r="C788">
            <v>64201</v>
          </cell>
          <cell r="N788">
            <v>1887999</v>
          </cell>
          <cell r="O788">
            <v>0</v>
          </cell>
          <cell r="P788">
            <v>119426515</v>
          </cell>
          <cell r="Q788">
            <v>1801759</v>
          </cell>
          <cell r="S788">
            <v>121228274</v>
          </cell>
        </row>
        <row r="789">
          <cell r="C789">
            <v>642011</v>
          </cell>
          <cell r="N789">
            <v>1887999</v>
          </cell>
          <cell r="O789">
            <v>0</v>
          </cell>
          <cell r="P789">
            <v>119426515</v>
          </cell>
          <cell r="Q789">
            <v>1801759</v>
          </cell>
          <cell r="S789">
            <v>121228274</v>
          </cell>
        </row>
        <row r="790">
          <cell r="C790">
            <v>642012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64202</v>
          </cell>
          <cell r="N791">
            <v>714286</v>
          </cell>
          <cell r="O791">
            <v>0</v>
          </cell>
          <cell r="P791">
            <v>57335769</v>
          </cell>
          <cell r="Q791">
            <v>714286</v>
          </cell>
          <cell r="S791">
            <v>58050055</v>
          </cell>
        </row>
        <row r="792">
          <cell r="C792">
            <v>6420201</v>
          </cell>
          <cell r="N792">
            <v>714286</v>
          </cell>
          <cell r="O792">
            <v>0</v>
          </cell>
          <cell r="P792">
            <v>50276493</v>
          </cell>
          <cell r="Q792">
            <v>714286</v>
          </cell>
          <cell r="S792">
            <v>50990779</v>
          </cell>
        </row>
        <row r="793">
          <cell r="C793">
            <v>6420202</v>
          </cell>
          <cell r="N793">
            <v>0</v>
          </cell>
          <cell r="O793">
            <v>0</v>
          </cell>
          <cell r="P793">
            <v>6907020</v>
          </cell>
          <cell r="Q793">
            <v>0</v>
          </cell>
          <cell r="S793">
            <v>6907020</v>
          </cell>
        </row>
        <row r="794">
          <cell r="C794">
            <v>6420203</v>
          </cell>
          <cell r="N794">
            <v>0</v>
          </cell>
          <cell r="O794">
            <v>0</v>
          </cell>
          <cell r="P794">
            <v>152256</v>
          </cell>
          <cell r="Q794">
            <v>0</v>
          </cell>
          <cell r="S794">
            <v>152256</v>
          </cell>
        </row>
        <row r="795">
          <cell r="C795">
            <v>64203</v>
          </cell>
          <cell r="N795">
            <v>196429</v>
          </cell>
          <cell r="O795">
            <v>0</v>
          </cell>
          <cell r="P795">
            <v>13826030</v>
          </cell>
          <cell r="Q795">
            <v>196429</v>
          </cell>
          <cell r="S795">
            <v>14022459</v>
          </cell>
        </row>
        <row r="796">
          <cell r="C796">
            <v>64204</v>
          </cell>
          <cell r="N796">
            <v>589286</v>
          </cell>
          <cell r="O796">
            <v>0</v>
          </cell>
          <cell r="P796">
            <v>41478108</v>
          </cell>
          <cell r="Q796">
            <v>589286</v>
          </cell>
          <cell r="S796">
            <v>42067394</v>
          </cell>
        </row>
        <row r="797">
          <cell r="C797">
            <v>64205</v>
          </cell>
          <cell r="N797">
            <v>392857</v>
          </cell>
          <cell r="O797">
            <v>0</v>
          </cell>
          <cell r="P797">
            <v>23039171</v>
          </cell>
          <cell r="Q797">
            <v>392857</v>
          </cell>
          <cell r="S797">
            <v>23432028</v>
          </cell>
        </row>
        <row r="798">
          <cell r="C798">
            <v>64206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S798">
            <v>0</v>
          </cell>
        </row>
        <row r="799">
          <cell r="C799">
            <v>64207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S799">
            <v>0</v>
          </cell>
        </row>
        <row r="800">
          <cell r="C800">
            <v>64208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S800">
            <v>0</v>
          </cell>
        </row>
        <row r="801">
          <cell r="C801">
            <v>64209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S801">
            <v>0</v>
          </cell>
        </row>
        <row r="802">
          <cell r="C802">
            <v>64299</v>
          </cell>
          <cell r="N802">
            <v>563111</v>
          </cell>
          <cell r="O802">
            <v>0</v>
          </cell>
          <cell r="P802">
            <v>44481494</v>
          </cell>
          <cell r="Q802">
            <v>563111</v>
          </cell>
          <cell r="S802">
            <v>45044605</v>
          </cell>
        </row>
        <row r="803">
          <cell r="C803">
            <v>642991</v>
          </cell>
          <cell r="N803">
            <v>535714</v>
          </cell>
          <cell r="O803">
            <v>0</v>
          </cell>
          <cell r="P803">
            <v>37707375</v>
          </cell>
          <cell r="Q803">
            <v>535714</v>
          </cell>
          <cell r="S803">
            <v>38243089</v>
          </cell>
        </row>
        <row r="804">
          <cell r="C804">
            <v>642992</v>
          </cell>
          <cell r="N804">
            <v>27397</v>
          </cell>
          <cell r="O804">
            <v>0</v>
          </cell>
          <cell r="P804">
            <v>6342465</v>
          </cell>
          <cell r="Q804">
            <v>27397</v>
          </cell>
          <cell r="S804">
            <v>6369862</v>
          </cell>
        </row>
        <row r="805">
          <cell r="C805">
            <v>642999</v>
          </cell>
          <cell r="N805">
            <v>0</v>
          </cell>
          <cell r="O805">
            <v>0</v>
          </cell>
          <cell r="P805">
            <v>431654</v>
          </cell>
          <cell r="Q805">
            <v>0</v>
          </cell>
          <cell r="S805">
            <v>431654</v>
          </cell>
        </row>
        <row r="806">
          <cell r="C806">
            <v>64299901</v>
          </cell>
          <cell r="N806">
            <v>0</v>
          </cell>
          <cell r="O806">
            <v>0</v>
          </cell>
          <cell r="P806">
            <v>431654</v>
          </cell>
          <cell r="Q806">
            <v>0</v>
          </cell>
          <cell r="S806">
            <v>431654</v>
          </cell>
        </row>
        <row r="807">
          <cell r="C807">
            <v>64299902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S807">
            <v>0</v>
          </cell>
        </row>
        <row r="808">
          <cell r="C808">
            <v>711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S808">
            <v>0</v>
          </cell>
        </row>
        <row r="809">
          <cell r="C809">
            <v>71101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S809">
            <v>0</v>
          </cell>
        </row>
        <row r="810">
          <cell r="C810">
            <v>71102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S810">
            <v>0</v>
          </cell>
        </row>
        <row r="811">
          <cell r="C811">
            <v>711021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711022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711023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711024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711025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811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81101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81102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811021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811022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821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911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9111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9112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3</v>
          </cell>
          <cell r="N825">
            <v>8004000000</v>
          </cell>
          <cell r="O825">
            <v>54969296</v>
          </cell>
          <cell r="P825">
            <v>192383877</v>
          </cell>
          <cell r="Q825">
            <v>61609303</v>
          </cell>
          <cell r="S825">
            <v>139047764</v>
          </cell>
        </row>
        <row r="826">
          <cell r="C826">
            <v>301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3011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3012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301201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S829">
            <v>0</v>
          </cell>
        </row>
        <row r="830">
          <cell r="C830">
            <v>301202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301203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301204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301205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301206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301207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301299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3013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301301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301302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301303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301304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301305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301399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302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3021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3022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302201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302202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302203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302204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302205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302206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302207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302299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302301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302302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302303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302304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302305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302399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4</v>
          </cell>
          <cell r="N862">
            <v>16025328</v>
          </cell>
          <cell r="O862">
            <v>8004000000</v>
          </cell>
          <cell r="P862">
            <v>45288802106</v>
          </cell>
          <cell r="Q862">
            <v>2015462279</v>
          </cell>
          <cell r="S862">
            <v>43307939827</v>
          </cell>
        </row>
        <row r="863">
          <cell r="C863">
            <v>7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8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81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82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DS TCPH"/>
      <sheetName val="TRADING"/>
      <sheetName val="Tinh GiaTP"/>
      <sheetName val="Quyen"/>
      <sheetName val="HDTG"/>
      <sheetName val="Price"/>
      <sheetName val="ENTRYS"/>
      <sheetName val="Accrual fee"/>
      <sheetName val="BOOK"/>
      <sheetName val="REPORTS"/>
      <sheetName val="VCSH-NAV"/>
      <sheetName val="Temp"/>
      <sheetName val="Balance"/>
      <sheetName val="Realtime"/>
      <sheetName val="Cash"/>
      <sheetName val="PL24 daily"/>
      <sheetName val="PL26 weekly"/>
      <sheetName val="THONG KE NAV"/>
    </sheetNames>
    <sheetDataSet>
      <sheetData sheetId="0" refreshError="1"/>
      <sheetData sheetId="1" refreshError="1"/>
      <sheetData sheetId="2" refreshError="1">
        <row r="6">
          <cell r="R6" t="str">
            <v>Giá Dirty</v>
          </cell>
          <cell r="AF6" t="str">
            <v>CTCK</v>
          </cell>
        </row>
        <row r="7">
          <cell r="R7">
            <v>9800000000</v>
          </cell>
        </row>
        <row r="8">
          <cell r="R8">
            <v>9802684932</v>
          </cell>
        </row>
        <row r="9">
          <cell r="R9">
            <v>9643179000</v>
          </cell>
        </row>
        <row r="10">
          <cell r="R10">
            <v>9747665000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DS TCPH"/>
      <sheetName val="TRADING"/>
      <sheetName val="Tinh GiaTP"/>
      <sheetName val="Quyen"/>
      <sheetName val="Price"/>
      <sheetName val="HDTG"/>
      <sheetName val="ENTRYS"/>
      <sheetName val="BOOK"/>
      <sheetName val="REPORTS"/>
      <sheetName val="VCSH-NAV"/>
      <sheetName val="Temp"/>
      <sheetName val="Balance"/>
      <sheetName val="Realtime"/>
      <sheetName val="Accrual fee"/>
      <sheetName val="PL24 daily"/>
      <sheetName val="PL26 weekly"/>
    </sheetNames>
    <sheetDataSet>
      <sheetData sheetId="0" refreshError="1">
        <row r="8">
          <cell r="O8">
            <v>43465</v>
          </cell>
        </row>
        <row r="9">
          <cell r="O9">
            <v>43466</v>
          </cell>
        </row>
        <row r="10">
          <cell r="O10">
            <v>43500</v>
          </cell>
        </row>
        <row r="11">
          <cell r="O11">
            <v>43501</v>
          </cell>
        </row>
        <row r="12">
          <cell r="O12">
            <v>43502</v>
          </cell>
        </row>
        <row r="13">
          <cell r="O13">
            <v>43503</v>
          </cell>
        </row>
        <row r="14">
          <cell r="O14">
            <v>43504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4"/>
  <sheetViews>
    <sheetView tabSelected="1" workbookViewId="0">
      <selection activeCell="E121" sqref="E121"/>
    </sheetView>
  </sheetViews>
  <sheetFormatPr defaultRowHeight="14.4" x14ac:dyDescent="0.3"/>
  <cols>
    <col min="1" max="1" width="4.109375" customWidth="1"/>
    <col min="2" max="2" width="5" customWidth="1"/>
    <col min="3" max="3" width="47" customWidth="1"/>
    <col min="4" max="4" width="20.6640625" customWidth="1"/>
    <col min="5" max="6" width="28.5546875" customWidth="1"/>
  </cols>
  <sheetData>
    <row r="2" spans="1:6" x14ac:dyDescent="0.3">
      <c r="A2" s="69"/>
      <c r="B2" s="312" t="s">
        <v>45</v>
      </c>
      <c r="C2" s="312"/>
      <c r="D2" s="312"/>
      <c r="E2" s="312"/>
      <c r="F2" s="312"/>
    </row>
    <row r="3" spans="1:6" x14ac:dyDescent="0.3">
      <c r="A3" s="69"/>
      <c r="B3" s="312" t="s">
        <v>68</v>
      </c>
      <c r="C3" s="312"/>
      <c r="D3" s="312"/>
      <c r="E3" s="312"/>
      <c r="F3" s="312"/>
    </row>
    <row r="4" spans="1:6" ht="16.8" x14ac:dyDescent="0.3">
      <c r="A4" s="69"/>
      <c r="B4" s="1"/>
      <c r="C4" s="3"/>
      <c r="D4" s="4" t="str">
        <f>+"Tại ngày/As at: "&amp;TEXT(E16,"dd"&amp;"/"&amp;"mm"&amp;"/"&amp;"yyyy")</f>
        <v>Tại ngày/As at: 19/12/2022</v>
      </c>
      <c r="E4" s="304"/>
      <c r="F4" s="2"/>
    </row>
    <row r="5" spans="1:6" x14ac:dyDescent="0.3">
      <c r="A5" s="69"/>
      <c r="B5" s="1"/>
      <c r="C5" s="5"/>
      <c r="D5" s="6"/>
      <c r="E5" s="98"/>
      <c r="F5" s="7"/>
    </row>
    <row r="6" spans="1:6" x14ac:dyDescent="0.3">
      <c r="A6" s="69"/>
      <c r="B6" s="1"/>
      <c r="C6" s="45" t="s">
        <v>37</v>
      </c>
      <c r="D6" s="8" t="s">
        <v>166</v>
      </c>
      <c r="E6" s="8"/>
      <c r="F6" s="8"/>
    </row>
    <row r="7" spans="1:6" x14ac:dyDescent="0.3">
      <c r="A7" s="69"/>
      <c r="B7" s="1"/>
      <c r="C7" s="46" t="s">
        <v>38</v>
      </c>
      <c r="D7" s="104" t="s">
        <v>169</v>
      </c>
      <c r="E7" s="9"/>
      <c r="F7" s="9"/>
    </row>
    <row r="8" spans="1:6" x14ac:dyDescent="0.3">
      <c r="A8" s="68"/>
      <c r="B8" s="1"/>
      <c r="C8" s="45" t="s">
        <v>39</v>
      </c>
      <c r="D8" s="10" t="s">
        <v>40</v>
      </c>
      <c r="E8" s="10"/>
      <c r="F8" s="10"/>
    </row>
    <row r="9" spans="1:6" x14ac:dyDescent="0.3">
      <c r="A9" s="68"/>
      <c r="B9" s="1"/>
      <c r="C9" s="46" t="s">
        <v>41</v>
      </c>
      <c r="D9" s="47" t="s">
        <v>42</v>
      </c>
      <c r="E9" s="10"/>
      <c r="F9" s="10"/>
    </row>
    <row r="10" spans="1:6" x14ac:dyDescent="0.3">
      <c r="A10" s="68"/>
      <c r="B10" s="11"/>
      <c r="C10" s="45" t="s">
        <v>43</v>
      </c>
      <c r="D10" s="10" t="s">
        <v>167</v>
      </c>
      <c r="E10" s="10"/>
      <c r="F10" s="10"/>
    </row>
    <row r="11" spans="1:6" x14ac:dyDescent="0.3">
      <c r="A11" s="68"/>
      <c r="B11" s="11"/>
      <c r="C11" s="46" t="s">
        <v>44</v>
      </c>
      <c r="D11" s="103" t="s">
        <v>168</v>
      </c>
      <c r="E11" s="10"/>
      <c r="F11" s="10"/>
    </row>
    <row r="12" spans="1:6" x14ac:dyDescent="0.3">
      <c r="A12" s="68"/>
      <c r="B12" s="11"/>
      <c r="C12" s="45" t="s">
        <v>71</v>
      </c>
      <c r="D12" s="305">
        <f>+E16+1</f>
        <v>44915</v>
      </c>
      <c r="E12" s="99"/>
      <c r="F12" s="11"/>
    </row>
    <row r="13" spans="1:6" x14ac:dyDescent="0.3">
      <c r="A13" s="69"/>
      <c r="B13" s="11"/>
      <c r="C13" s="46" t="s">
        <v>70</v>
      </c>
      <c r="D13" s="306">
        <f>+D12</f>
        <v>44915</v>
      </c>
      <c r="E13" s="99"/>
      <c r="F13" s="11"/>
    </row>
    <row r="14" spans="1:6" x14ac:dyDescent="0.3">
      <c r="A14" s="69"/>
      <c r="B14" s="12"/>
      <c r="C14" s="13"/>
      <c r="D14" s="14"/>
      <c r="E14" s="100"/>
      <c r="F14" s="15" t="s">
        <v>69</v>
      </c>
    </row>
    <row r="15" spans="1:6" ht="28.8" x14ac:dyDescent="0.3">
      <c r="A15" s="69"/>
      <c r="B15" s="16" t="s">
        <v>8</v>
      </c>
      <c r="C15" s="17" t="s">
        <v>9</v>
      </c>
      <c r="D15" s="16"/>
      <c r="E15" s="101" t="s">
        <v>34</v>
      </c>
      <c r="F15" s="18" t="s">
        <v>35</v>
      </c>
    </row>
    <row r="16" spans="1:6" x14ac:dyDescent="0.3">
      <c r="A16" s="70"/>
      <c r="B16" s="19"/>
      <c r="C16" s="20"/>
      <c r="D16" s="19"/>
      <c r="E16" s="281">
        <v>44914</v>
      </c>
      <c r="F16" s="281">
        <v>44909</v>
      </c>
    </row>
    <row r="17" spans="1:6" x14ac:dyDescent="0.3">
      <c r="A17" s="69"/>
      <c r="B17" s="21" t="s">
        <v>0</v>
      </c>
      <c r="C17" s="22" t="s">
        <v>10</v>
      </c>
      <c r="D17" s="21"/>
      <c r="E17" s="282"/>
      <c r="F17" s="282"/>
    </row>
    <row r="18" spans="1:6" x14ac:dyDescent="0.3">
      <c r="A18" s="69"/>
      <c r="B18" s="23" t="s">
        <v>1</v>
      </c>
      <c r="C18" s="24" t="s">
        <v>11</v>
      </c>
      <c r="D18" s="25"/>
      <c r="E18" s="283"/>
      <c r="F18" s="283"/>
    </row>
    <row r="19" spans="1:6" ht="28.8" x14ac:dyDescent="0.3">
      <c r="A19" s="69"/>
      <c r="B19" s="26"/>
      <c r="C19" s="27" t="s">
        <v>446</v>
      </c>
      <c r="D19" s="28"/>
      <c r="E19" s="284">
        <v>214287453.00000006</v>
      </c>
      <c r="F19" s="284">
        <v>205154254</v>
      </c>
    </row>
    <row r="20" spans="1:6" s="265" customFormat="1" ht="28.8" x14ac:dyDescent="0.3">
      <c r="A20" s="69"/>
      <c r="B20" s="26"/>
      <c r="C20" s="27" t="s">
        <v>447</v>
      </c>
      <c r="D20" s="28"/>
      <c r="E20" s="284">
        <v>998891</v>
      </c>
      <c r="F20" s="284">
        <v>998891</v>
      </c>
    </row>
    <row r="21" spans="1:6" ht="28.8" x14ac:dyDescent="0.3">
      <c r="A21" s="69"/>
      <c r="B21" s="26"/>
      <c r="C21" s="27" t="s">
        <v>448</v>
      </c>
      <c r="D21" s="25"/>
      <c r="E21" s="284">
        <v>0</v>
      </c>
      <c r="F21" s="284">
        <v>0</v>
      </c>
    </row>
    <row r="22" spans="1:6" ht="28.8" x14ac:dyDescent="0.3">
      <c r="A22" s="69"/>
      <c r="B22" s="26"/>
      <c r="C22" s="27" t="s">
        <v>260</v>
      </c>
      <c r="D22" s="30"/>
      <c r="E22" s="282">
        <v>55000000</v>
      </c>
      <c r="F22" s="282">
        <v>56000000</v>
      </c>
    </row>
    <row r="23" spans="1:6" x14ac:dyDescent="0.3">
      <c r="A23" s="69"/>
      <c r="B23" s="26"/>
      <c r="C23" s="27"/>
      <c r="D23" s="30"/>
      <c r="E23" s="285">
        <v>270286344.00000006</v>
      </c>
      <c r="F23" s="285">
        <v>262153145</v>
      </c>
    </row>
    <row r="24" spans="1:6" x14ac:dyDescent="0.3">
      <c r="A24" s="69"/>
      <c r="B24" s="23" t="s">
        <v>2</v>
      </c>
      <c r="C24" s="24" t="s">
        <v>12</v>
      </c>
      <c r="D24" s="30"/>
      <c r="E24" s="282"/>
      <c r="F24" s="282"/>
    </row>
    <row r="25" spans="1:6" x14ac:dyDescent="0.3">
      <c r="A25" s="69"/>
      <c r="B25" s="26"/>
      <c r="C25" s="24" t="s">
        <v>13</v>
      </c>
      <c r="D25" s="30"/>
      <c r="E25" s="282"/>
      <c r="F25" s="282"/>
    </row>
    <row r="26" spans="1:6" ht="28.8" x14ac:dyDescent="0.3">
      <c r="A26" s="69"/>
      <c r="B26" s="26"/>
      <c r="C26" s="27" t="s">
        <v>261</v>
      </c>
      <c r="D26" s="30"/>
      <c r="E26" s="282">
        <v>194855</v>
      </c>
      <c r="F26" s="282">
        <v>194855</v>
      </c>
    </row>
    <row r="27" spans="1:6" ht="28.8" x14ac:dyDescent="0.3">
      <c r="A27" s="69"/>
      <c r="B27" s="26"/>
      <c r="C27" s="27" t="s">
        <v>262</v>
      </c>
      <c r="D27" s="30"/>
      <c r="E27" s="282">
        <v>25345</v>
      </c>
      <c r="F27" s="282">
        <v>22945</v>
      </c>
    </row>
    <row r="28" spans="1:6" ht="28.8" x14ac:dyDescent="0.3">
      <c r="A28" s="69"/>
      <c r="B28" s="26"/>
      <c r="C28" s="27" t="s">
        <v>407</v>
      </c>
      <c r="D28" s="28"/>
      <c r="E28" s="284">
        <v>0</v>
      </c>
      <c r="F28" s="284">
        <v>0</v>
      </c>
    </row>
    <row r="29" spans="1:6" ht="28.8" x14ac:dyDescent="0.3">
      <c r="A29" s="69"/>
      <c r="B29" s="26"/>
      <c r="C29" s="27" t="s">
        <v>408</v>
      </c>
      <c r="D29" s="28"/>
      <c r="E29" s="284">
        <v>0</v>
      </c>
      <c r="F29" s="284">
        <v>0</v>
      </c>
    </row>
    <row r="30" spans="1:6" ht="28.8" x14ac:dyDescent="0.3">
      <c r="A30" s="69"/>
      <c r="B30" s="26"/>
      <c r="C30" s="27" t="s">
        <v>409</v>
      </c>
      <c r="D30" s="28"/>
      <c r="E30" s="284">
        <v>0</v>
      </c>
      <c r="F30" s="284">
        <v>0</v>
      </c>
    </row>
    <row r="31" spans="1:6" ht="28.8" x14ac:dyDescent="0.3">
      <c r="A31" s="69"/>
      <c r="B31" s="26"/>
      <c r="C31" s="27" t="s">
        <v>410</v>
      </c>
      <c r="D31" s="28"/>
      <c r="E31" s="284">
        <v>0</v>
      </c>
      <c r="F31" s="284">
        <v>0</v>
      </c>
    </row>
    <row r="32" spans="1:6" x14ac:dyDescent="0.3">
      <c r="A32" s="69"/>
      <c r="B32" s="26"/>
      <c r="C32" s="27"/>
      <c r="D32" s="30"/>
      <c r="E32" s="286">
        <v>220200</v>
      </c>
      <c r="F32" s="286">
        <v>217800</v>
      </c>
    </row>
    <row r="33" spans="1:6" x14ac:dyDescent="0.3">
      <c r="A33" s="69"/>
      <c r="B33" s="26"/>
      <c r="C33" s="24" t="s">
        <v>14</v>
      </c>
      <c r="D33" s="30"/>
      <c r="E33" s="284"/>
      <c r="F33" s="284"/>
    </row>
    <row r="34" spans="1:6" ht="28.8" x14ac:dyDescent="0.3">
      <c r="A34" s="69"/>
      <c r="B34" s="26"/>
      <c r="C34" s="27" t="s">
        <v>171</v>
      </c>
      <c r="D34" s="30"/>
      <c r="E34" s="284">
        <v>95991683879</v>
      </c>
      <c r="F34" s="284">
        <v>95991683879</v>
      </c>
    </row>
    <row r="35" spans="1:6" ht="28.8" x14ac:dyDescent="0.3">
      <c r="A35" s="69"/>
      <c r="B35" s="26"/>
      <c r="C35" s="105" t="s">
        <v>411</v>
      </c>
      <c r="D35" s="30"/>
      <c r="E35" s="284">
        <v>0</v>
      </c>
      <c r="F35" s="284">
        <v>0</v>
      </c>
    </row>
    <row r="36" spans="1:6" ht="28.8" x14ac:dyDescent="0.3">
      <c r="A36" s="69"/>
      <c r="B36" s="26"/>
      <c r="C36" s="105" t="s">
        <v>172</v>
      </c>
      <c r="D36" s="30"/>
      <c r="E36" s="284">
        <v>95991683879</v>
      </c>
      <c r="F36" s="284">
        <v>95991683879</v>
      </c>
    </row>
    <row r="37" spans="1:6" ht="28.8" x14ac:dyDescent="0.3">
      <c r="A37" s="69"/>
      <c r="B37" s="26"/>
      <c r="C37" s="27" t="s">
        <v>173</v>
      </c>
      <c r="D37" s="30"/>
      <c r="E37" s="284">
        <v>-792281550</v>
      </c>
      <c r="F37" s="284">
        <v>-1160137184</v>
      </c>
    </row>
    <row r="38" spans="1:6" ht="28.8" x14ac:dyDescent="0.3">
      <c r="A38" s="69"/>
      <c r="B38" s="26"/>
      <c r="C38" s="105" t="s">
        <v>412</v>
      </c>
      <c r="D38" s="30"/>
      <c r="E38" s="284">
        <v>0</v>
      </c>
      <c r="F38" s="284">
        <v>0</v>
      </c>
    </row>
    <row r="39" spans="1:6" ht="28.8" x14ac:dyDescent="0.3">
      <c r="A39" s="69"/>
      <c r="B39" s="26"/>
      <c r="C39" s="105" t="s">
        <v>413</v>
      </c>
      <c r="D39" s="30"/>
      <c r="E39" s="284">
        <v>0</v>
      </c>
      <c r="F39" s="284">
        <v>0</v>
      </c>
    </row>
    <row r="40" spans="1:6" ht="28.8" x14ac:dyDescent="0.3">
      <c r="A40" s="69"/>
      <c r="B40" s="26"/>
      <c r="C40" s="27" t="s">
        <v>263</v>
      </c>
      <c r="D40" s="30"/>
      <c r="E40" s="284">
        <v>4127916712</v>
      </c>
      <c r="F40" s="284">
        <v>4127916712</v>
      </c>
    </row>
    <row r="41" spans="1:6" s="96" customFormat="1" ht="28.8" x14ac:dyDescent="0.3">
      <c r="A41" s="70"/>
      <c r="B41" s="26"/>
      <c r="C41" s="27" t="s">
        <v>414</v>
      </c>
      <c r="D41" s="30"/>
      <c r="E41" s="284">
        <v>0</v>
      </c>
      <c r="F41" s="284">
        <v>0</v>
      </c>
    </row>
    <row r="42" spans="1:6" s="96" customFormat="1" x14ac:dyDescent="0.3">
      <c r="A42" s="70"/>
      <c r="B42" s="26"/>
      <c r="C42" s="27"/>
      <c r="D42" s="30"/>
      <c r="E42" s="285">
        <v>99327319041</v>
      </c>
      <c r="F42" s="285">
        <v>98959463407</v>
      </c>
    </row>
    <row r="43" spans="1:6" s="96" customFormat="1" ht="28.8" x14ac:dyDescent="0.3">
      <c r="A43" s="70"/>
      <c r="B43" s="26"/>
      <c r="C43" s="24" t="s">
        <v>73</v>
      </c>
      <c r="D43" s="30"/>
      <c r="E43" s="282"/>
      <c r="F43" s="282"/>
    </row>
    <row r="44" spans="1:6" s="96" customFormat="1" ht="28.8" x14ac:dyDescent="0.3">
      <c r="A44" s="70"/>
      <c r="B44" s="26"/>
      <c r="C44" s="27" t="s">
        <v>159</v>
      </c>
      <c r="D44" s="30"/>
      <c r="E44" s="284">
        <v>16000000000</v>
      </c>
      <c r="F44" s="284">
        <v>16500000000</v>
      </c>
    </row>
    <row r="45" spans="1:6" s="95" customFormat="1" ht="28.8" x14ac:dyDescent="0.3">
      <c r="A45" s="28"/>
      <c r="B45" s="26"/>
      <c r="C45" s="27" t="s">
        <v>415</v>
      </c>
      <c r="D45" s="30"/>
      <c r="E45" s="284">
        <v>0</v>
      </c>
      <c r="F45" s="284">
        <v>0</v>
      </c>
    </row>
    <row r="46" spans="1:6" s="95" customFormat="1" ht="28.8" x14ac:dyDescent="0.3">
      <c r="A46" s="28"/>
      <c r="B46" s="26"/>
      <c r="C46" s="27" t="s">
        <v>151</v>
      </c>
      <c r="D46" s="30"/>
      <c r="E46" s="284">
        <v>0</v>
      </c>
      <c r="F46" s="284">
        <v>0</v>
      </c>
    </row>
    <row r="47" spans="1:6" s="95" customFormat="1" ht="28.8" x14ac:dyDescent="0.3">
      <c r="A47" s="28"/>
      <c r="B47" s="26"/>
      <c r="C47" s="27" t="s">
        <v>416</v>
      </c>
      <c r="D47" s="30"/>
      <c r="E47" s="284">
        <v>0</v>
      </c>
      <c r="F47" s="284">
        <v>0</v>
      </c>
    </row>
    <row r="48" spans="1:6" x14ac:dyDescent="0.3">
      <c r="A48" s="69"/>
      <c r="B48" s="26"/>
      <c r="C48" s="27"/>
      <c r="D48" s="30"/>
      <c r="E48" s="285">
        <v>16000000000</v>
      </c>
      <c r="F48" s="285">
        <v>16500000000</v>
      </c>
    </row>
    <row r="49" spans="1:6" x14ac:dyDescent="0.3">
      <c r="A49" s="69"/>
      <c r="B49" s="23" t="s">
        <v>3</v>
      </c>
      <c r="C49" s="24" t="s">
        <v>15</v>
      </c>
      <c r="D49" s="30"/>
      <c r="E49" s="282"/>
      <c r="F49" s="282"/>
    </row>
    <row r="50" spans="1:6" ht="28.8" x14ac:dyDescent="0.3">
      <c r="A50" s="69"/>
      <c r="B50" s="26"/>
      <c r="C50" s="27" t="s">
        <v>417</v>
      </c>
      <c r="D50" s="299"/>
      <c r="E50" s="284">
        <v>0</v>
      </c>
      <c r="F50" s="284">
        <v>0</v>
      </c>
    </row>
    <row r="51" spans="1:6" ht="28.8" x14ac:dyDescent="0.3">
      <c r="A51" s="69"/>
      <c r="B51" s="26"/>
      <c r="C51" s="105" t="s">
        <v>418</v>
      </c>
      <c r="D51" s="299"/>
      <c r="E51" s="283">
        <v>0</v>
      </c>
      <c r="F51" s="284">
        <v>0</v>
      </c>
    </row>
    <row r="52" spans="1:6" ht="28.8" x14ac:dyDescent="0.3">
      <c r="A52" s="69"/>
      <c r="B52" s="26"/>
      <c r="C52" s="105" t="s">
        <v>419</v>
      </c>
      <c r="D52" s="28"/>
      <c r="E52" s="284">
        <v>0</v>
      </c>
      <c r="F52" s="284">
        <v>0</v>
      </c>
    </row>
    <row r="53" spans="1:6" ht="28.8" x14ac:dyDescent="0.3">
      <c r="A53" s="69"/>
      <c r="B53" s="26"/>
      <c r="C53" s="105" t="s">
        <v>420</v>
      </c>
      <c r="D53" s="28"/>
      <c r="E53" s="284">
        <v>0</v>
      </c>
      <c r="F53" s="284">
        <v>0</v>
      </c>
    </row>
    <row r="54" spans="1:6" ht="28.8" x14ac:dyDescent="0.3">
      <c r="A54" s="69"/>
      <c r="B54" s="26"/>
      <c r="C54" s="27" t="s">
        <v>421</v>
      </c>
      <c r="D54" s="28"/>
      <c r="E54" s="284">
        <v>0</v>
      </c>
      <c r="F54" s="284">
        <v>0</v>
      </c>
    </row>
    <row r="55" spans="1:6" ht="28.8" x14ac:dyDescent="0.3">
      <c r="A55" s="69"/>
      <c r="B55" s="26"/>
      <c r="C55" s="27" t="s">
        <v>422</v>
      </c>
      <c r="D55" s="30"/>
      <c r="E55" s="284">
        <v>0</v>
      </c>
      <c r="F55" s="284">
        <v>0</v>
      </c>
    </row>
    <row r="56" spans="1:6" ht="28.8" x14ac:dyDescent="0.3">
      <c r="A56" s="69"/>
      <c r="B56" s="26"/>
      <c r="C56" s="27" t="s">
        <v>114</v>
      </c>
      <c r="D56" s="30"/>
      <c r="E56" s="284">
        <v>3111818776</v>
      </c>
      <c r="F56" s="284">
        <v>2978888033</v>
      </c>
    </row>
    <row r="57" spans="1:6" ht="28.8" x14ac:dyDescent="0.3">
      <c r="A57" s="69"/>
      <c r="B57" s="26"/>
      <c r="C57" s="27" t="s">
        <v>264</v>
      </c>
      <c r="D57" s="30"/>
      <c r="E57" s="284">
        <v>75506849</v>
      </c>
      <c r="F57" s="284">
        <v>68383562</v>
      </c>
    </row>
    <row r="58" spans="1:6" ht="28.8" x14ac:dyDescent="0.3">
      <c r="A58" s="69"/>
      <c r="B58" s="26"/>
      <c r="C58" s="27" t="s">
        <v>152</v>
      </c>
      <c r="D58" s="30"/>
      <c r="E58" s="284">
        <v>0</v>
      </c>
      <c r="F58" s="284">
        <v>0</v>
      </c>
    </row>
    <row r="59" spans="1:6" ht="28.8" x14ac:dyDescent="0.3">
      <c r="A59" s="69"/>
      <c r="B59" s="26"/>
      <c r="C59" s="27" t="s">
        <v>423</v>
      </c>
      <c r="D59" s="30"/>
      <c r="E59" s="284">
        <v>0</v>
      </c>
      <c r="F59" s="284">
        <v>0</v>
      </c>
    </row>
    <row r="60" spans="1:6" ht="28.8" x14ac:dyDescent="0.3">
      <c r="A60" s="69"/>
      <c r="B60" s="26"/>
      <c r="C60" s="27" t="s">
        <v>160</v>
      </c>
      <c r="D60" s="30"/>
      <c r="E60" s="284">
        <v>36821919</v>
      </c>
      <c r="F60" s="284">
        <v>24410960</v>
      </c>
    </row>
    <row r="61" spans="1:6" ht="28.8" x14ac:dyDescent="0.3">
      <c r="B61" s="26"/>
      <c r="C61" s="27" t="s">
        <v>424</v>
      </c>
      <c r="D61" s="30"/>
      <c r="E61" s="284">
        <v>0</v>
      </c>
      <c r="F61" s="284">
        <v>0</v>
      </c>
    </row>
    <row r="62" spans="1:6" ht="28.8" x14ac:dyDescent="0.3">
      <c r="B62" s="26"/>
      <c r="C62" s="27" t="s">
        <v>425</v>
      </c>
      <c r="D62" s="30"/>
      <c r="E62" s="284">
        <v>0</v>
      </c>
      <c r="F62" s="284">
        <v>0</v>
      </c>
    </row>
    <row r="63" spans="1:6" x14ac:dyDescent="0.3">
      <c r="B63" s="26"/>
      <c r="C63" s="27"/>
      <c r="D63" s="30"/>
      <c r="E63" s="285">
        <v>3224147544</v>
      </c>
      <c r="F63" s="285">
        <v>3071682555</v>
      </c>
    </row>
    <row r="64" spans="1:6" x14ac:dyDescent="0.3">
      <c r="B64" s="26"/>
      <c r="C64" s="27"/>
      <c r="D64" s="30"/>
      <c r="E64" s="282"/>
      <c r="F64" s="282"/>
    </row>
    <row r="65" spans="2:6" ht="15" thickBot="1" x14ac:dyDescent="0.35">
      <c r="B65" s="31"/>
      <c r="C65" s="22" t="s">
        <v>16</v>
      </c>
      <c r="D65" s="32"/>
      <c r="E65" s="287">
        <v>118821973129</v>
      </c>
      <c r="F65" s="287">
        <v>118793516907</v>
      </c>
    </row>
    <row r="66" spans="2:6" x14ac:dyDescent="0.3">
      <c r="B66" s="31"/>
      <c r="C66" s="22"/>
      <c r="D66" s="33"/>
      <c r="E66" s="288"/>
      <c r="F66" s="288"/>
    </row>
    <row r="67" spans="2:6" x14ac:dyDescent="0.3">
      <c r="B67" s="23" t="s">
        <v>4</v>
      </c>
      <c r="C67" s="22" t="s">
        <v>17</v>
      </c>
      <c r="D67" s="33"/>
      <c r="E67" s="288"/>
      <c r="F67" s="288"/>
    </row>
    <row r="68" spans="2:6" x14ac:dyDescent="0.3">
      <c r="B68" s="23" t="s">
        <v>1</v>
      </c>
      <c r="C68" s="22" t="s">
        <v>18</v>
      </c>
      <c r="D68" s="33"/>
      <c r="E68" s="288"/>
      <c r="F68" s="288"/>
    </row>
    <row r="69" spans="2:6" ht="28.8" x14ac:dyDescent="0.3">
      <c r="B69" s="31"/>
      <c r="C69" s="34" t="s">
        <v>426</v>
      </c>
      <c r="D69" s="33"/>
      <c r="E69" s="289">
        <v>0</v>
      </c>
      <c r="F69" s="289">
        <v>0</v>
      </c>
    </row>
    <row r="70" spans="2:6" ht="28.8" x14ac:dyDescent="0.3">
      <c r="B70" s="31"/>
      <c r="C70" s="34" t="s">
        <v>427</v>
      </c>
      <c r="D70" s="33"/>
      <c r="E70" s="289">
        <v>0</v>
      </c>
      <c r="F70" s="289">
        <v>0</v>
      </c>
    </row>
    <row r="71" spans="2:6" ht="28.8" x14ac:dyDescent="0.3">
      <c r="B71" s="31"/>
      <c r="C71" s="97" t="s">
        <v>428</v>
      </c>
      <c r="D71" s="300"/>
      <c r="E71" s="301">
        <v>0</v>
      </c>
      <c r="F71" s="301">
        <v>0</v>
      </c>
    </row>
    <row r="72" spans="2:6" ht="28.8" x14ac:dyDescent="0.3">
      <c r="B72" s="31"/>
      <c r="C72" s="97" t="s">
        <v>429</v>
      </c>
      <c r="D72" s="300"/>
      <c r="E72" s="289">
        <v>0</v>
      </c>
      <c r="F72" s="301">
        <v>0</v>
      </c>
    </row>
    <row r="73" spans="2:6" ht="28.8" x14ac:dyDescent="0.3">
      <c r="B73" s="31"/>
      <c r="C73" s="34" t="s">
        <v>430</v>
      </c>
      <c r="D73" s="35"/>
      <c r="E73" s="289">
        <v>0</v>
      </c>
      <c r="F73" s="289">
        <v>0</v>
      </c>
    </row>
    <row r="74" spans="2:6" ht="28.8" x14ac:dyDescent="0.3">
      <c r="B74" s="31"/>
      <c r="C74" s="34" t="s">
        <v>113</v>
      </c>
      <c r="D74" s="35"/>
      <c r="E74" s="289">
        <v>0</v>
      </c>
      <c r="F74" s="289">
        <v>0</v>
      </c>
    </row>
    <row r="75" spans="2:6" x14ac:dyDescent="0.3">
      <c r="B75" s="31"/>
      <c r="C75" s="34"/>
      <c r="D75" s="35"/>
      <c r="E75" s="290">
        <v>0</v>
      </c>
      <c r="F75" s="290">
        <v>0</v>
      </c>
    </row>
    <row r="76" spans="2:6" x14ac:dyDescent="0.3">
      <c r="B76" s="23" t="s">
        <v>2</v>
      </c>
      <c r="C76" s="22" t="s">
        <v>19</v>
      </c>
      <c r="D76" s="35"/>
      <c r="E76" s="288"/>
      <c r="F76" s="288"/>
    </row>
    <row r="77" spans="2:6" ht="28.8" x14ac:dyDescent="0.3">
      <c r="B77" s="31"/>
      <c r="C77" s="34" t="s">
        <v>140</v>
      </c>
      <c r="D77" s="33"/>
      <c r="E77" s="289">
        <v>55000000</v>
      </c>
      <c r="F77" s="289">
        <v>56000000</v>
      </c>
    </row>
    <row r="78" spans="2:6" ht="28.8" x14ac:dyDescent="0.3">
      <c r="B78" s="31"/>
      <c r="C78" s="34" t="s">
        <v>149</v>
      </c>
      <c r="D78" s="33"/>
      <c r="E78" s="289">
        <v>999060</v>
      </c>
      <c r="F78" s="289">
        <v>999060</v>
      </c>
    </row>
    <row r="79" spans="2:6" ht="28.8" x14ac:dyDescent="0.3">
      <c r="B79" s="31"/>
      <c r="C79" s="34" t="s">
        <v>144</v>
      </c>
      <c r="D79" s="33"/>
      <c r="E79" s="289">
        <v>53900314</v>
      </c>
      <c r="F79" s="289">
        <v>53493413</v>
      </c>
    </row>
    <row r="80" spans="2:6" ht="28.8" x14ac:dyDescent="0.3">
      <c r="B80" s="31"/>
      <c r="C80" s="34" t="s">
        <v>162</v>
      </c>
      <c r="D80" s="33"/>
      <c r="E80" s="289">
        <v>275854951</v>
      </c>
      <c r="F80" s="289">
        <v>273688159</v>
      </c>
    </row>
    <row r="81" spans="2:6" ht="28.8" x14ac:dyDescent="0.3">
      <c r="B81" s="31"/>
      <c r="C81" s="97" t="s">
        <v>431</v>
      </c>
      <c r="D81" s="33"/>
      <c r="E81" s="289">
        <v>0</v>
      </c>
      <c r="F81" s="289">
        <v>0</v>
      </c>
    </row>
    <row r="82" spans="2:6" ht="28.8" x14ac:dyDescent="0.3">
      <c r="B82" s="31"/>
      <c r="C82" s="97" t="s">
        <v>282</v>
      </c>
      <c r="D82" s="33"/>
      <c r="E82" s="289">
        <v>275854951</v>
      </c>
      <c r="F82" s="289">
        <v>273688159</v>
      </c>
    </row>
    <row r="83" spans="2:6" x14ac:dyDescent="0.3">
      <c r="B83" s="31"/>
      <c r="C83" s="34"/>
      <c r="D83" s="35"/>
      <c r="E83" s="290">
        <v>385754325</v>
      </c>
      <c r="F83" s="290">
        <v>384180632</v>
      </c>
    </row>
    <row r="84" spans="2:6" ht="28.8" x14ac:dyDescent="0.3">
      <c r="B84" s="23" t="s">
        <v>3</v>
      </c>
      <c r="C84" s="22" t="s">
        <v>20</v>
      </c>
      <c r="D84" s="35"/>
      <c r="E84" s="289"/>
      <c r="F84" s="289"/>
    </row>
    <row r="85" spans="2:6" ht="28.8" x14ac:dyDescent="0.3">
      <c r="B85" s="31"/>
      <c r="C85" s="34" t="s">
        <v>148</v>
      </c>
      <c r="D85" s="35"/>
      <c r="E85" s="289">
        <v>78337002</v>
      </c>
      <c r="F85" s="289">
        <v>77227413</v>
      </c>
    </row>
    <row r="86" spans="2:6" ht="28.8" x14ac:dyDescent="0.3">
      <c r="B86" s="31"/>
      <c r="C86" s="34" t="s">
        <v>21</v>
      </c>
      <c r="D86" s="35"/>
      <c r="E86" s="289">
        <v>1</v>
      </c>
      <c r="F86" s="289">
        <v>1</v>
      </c>
    </row>
    <row r="87" spans="2:6" ht="28.8" x14ac:dyDescent="0.3">
      <c r="B87" s="31"/>
      <c r="C87" s="34" t="s">
        <v>432</v>
      </c>
      <c r="D87" s="35"/>
      <c r="E87" s="289">
        <v>0</v>
      </c>
      <c r="F87" s="289">
        <v>0</v>
      </c>
    </row>
    <row r="88" spans="2:6" ht="28.8" x14ac:dyDescent="0.3">
      <c r="B88" s="31"/>
      <c r="C88" s="34" t="s">
        <v>134</v>
      </c>
      <c r="D88" s="35"/>
      <c r="E88" s="289">
        <v>6741936</v>
      </c>
      <c r="F88" s="289">
        <v>4967742</v>
      </c>
    </row>
    <row r="89" spans="2:6" ht="28.8" x14ac:dyDescent="0.3">
      <c r="B89" s="31"/>
      <c r="C89" s="34" t="s">
        <v>259</v>
      </c>
      <c r="D89" s="35"/>
      <c r="E89" s="289">
        <v>640501</v>
      </c>
      <c r="F89" s="289">
        <v>640501</v>
      </c>
    </row>
    <row r="90" spans="2:6" ht="28.8" x14ac:dyDescent="0.3">
      <c r="B90" s="31"/>
      <c r="C90" s="34" t="s">
        <v>157</v>
      </c>
      <c r="D90" s="35"/>
      <c r="E90" s="289">
        <v>13559558.547112461</v>
      </c>
      <c r="F90" s="289">
        <v>13422572.547112461</v>
      </c>
    </row>
    <row r="91" spans="2:6" x14ac:dyDescent="0.3">
      <c r="B91" s="31"/>
      <c r="C91" s="34"/>
      <c r="D91" s="35"/>
      <c r="E91" s="290">
        <v>99278998.547112465</v>
      </c>
      <c r="F91" s="290">
        <v>96258229.547112465</v>
      </c>
    </row>
    <row r="92" spans="2:6" ht="28.8" x14ac:dyDescent="0.3">
      <c r="B92" s="23" t="s">
        <v>5</v>
      </c>
      <c r="C92" s="22" t="s">
        <v>22</v>
      </c>
      <c r="D92" s="35"/>
      <c r="E92" s="289"/>
      <c r="F92" s="289"/>
    </row>
    <row r="93" spans="2:6" ht="28.8" x14ac:dyDescent="0.3">
      <c r="B93" s="31"/>
      <c r="C93" s="34" t="s">
        <v>67</v>
      </c>
      <c r="D93" s="35"/>
      <c r="E93" s="289">
        <v>204643970</v>
      </c>
      <c r="F93" s="289">
        <v>200121255</v>
      </c>
    </row>
    <row r="94" spans="2:6" ht="28.8" x14ac:dyDescent="0.3">
      <c r="B94" s="31"/>
      <c r="C94" s="34" t="s">
        <v>23</v>
      </c>
      <c r="D94" s="35"/>
      <c r="E94" s="289">
        <v>81774194</v>
      </c>
      <c r="F94" s="289">
        <v>80806452</v>
      </c>
    </row>
    <row r="95" spans="2:6" ht="28.8" x14ac:dyDescent="0.3">
      <c r="B95" s="31"/>
      <c r="C95" s="34" t="s">
        <v>24</v>
      </c>
      <c r="D95" s="106"/>
      <c r="E95" s="289">
        <v>29983872</v>
      </c>
      <c r="F95" s="289">
        <v>29629033</v>
      </c>
    </row>
    <row r="96" spans="2:6" ht="28.8" x14ac:dyDescent="0.3">
      <c r="B96" s="31"/>
      <c r="C96" s="34" t="s">
        <v>25</v>
      </c>
      <c r="D96" s="106"/>
      <c r="E96" s="289">
        <v>89951612</v>
      </c>
      <c r="F96" s="289">
        <v>88887096</v>
      </c>
    </row>
    <row r="97" spans="2:6" x14ac:dyDescent="0.3">
      <c r="B97" s="31"/>
      <c r="C97" s="34"/>
      <c r="D97" s="35"/>
      <c r="E97" s="290">
        <v>406353648</v>
      </c>
      <c r="F97" s="290">
        <v>399443836</v>
      </c>
    </row>
    <row r="98" spans="2:6" x14ac:dyDescent="0.3">
      <c r="B98" s="31"/>
      <c r="C98" s="34"/>
      <c r="D98" s="35"/>
      <c r="E98" s="289"/>
      <c r="F98" s="289"/>
    </row>
    <row r="99" spans="2:6" ht="15" thickBot="1" x14ac:dyDescent="0.35">
      <c r="B99" s="31"/>
      <c r="C99" s="22" t="s">
        <v>26</v>
      </c>
      <c r="D99" s="33"/>
      <c r="E99" s="291">
        <v>891386971.54711246</v>
      </c>
      <c r="F99" s="291">
        <v>879882697.54711246</v>
      </c>
    </row>
    <row r="100" spans="2:6" x14ac:dyDescent="0.3">
      <c r="B100" s="31"/>
      <c r="C100" s="34"/>
      <c r="D100" s="35"/>
      <c r="E100" s="289"/>
      <c r="F100" s="289"/>
    </row>
    <row r="101" spans="2:6" ht="15" thickBot="1" x14ac:dyDescent="0.35">
      <c r="B101" s="31"/>
      <c r="C101" s="38" t="s">
        <v>27</v>
      </c>
      <c r="D101" s="39"/>
      <c r="E101" s="292">
        <v>117930586157.45288</v>
      </c>
      <c r="F101" s="292">
        <v>117913634209.45288</v>
      </c>
    </row>
    <row r="102" spans="2:6" x14ac:dyDescent="0.3">
      <c r="B102" s="31"/>
      <c r="C102" s="34"/>
      <c r="D102" s="35"/>
      <c r="E102" s="289"/>
      <c r="F102" s="289"/>
    </row>
    <row r="103" spans="2:6" ht="28.8" x14ac:dyDescent="0.3">
      <c r="B103" s="31"/>
      <c r="C103" s="34" t="s">
        <v>28</v>
      </c>
      <c r="D103" s="35"/>
      <c r="E103" s="293">
        <v>11308412</v>
      </c>
      <c r="F103" s="289">
        <v>4522715</v>
      </c>
    </row>
    <row r="104" spans="2:6" ht="28.8" x14ac:dyDescent="0.3">
      <c r="B104" s="31"/>
      <c r="C104" s="34" t="s">
        <v>46</v>
      </c>
      <c r="D104" s="40"/>
      <c r="E104" s="293">
        <v>2419355</v>
      </c>
      <c r="F104" s="289">
        <v>967742</v>
      </c>
    </row>
    <row r="105" spans="2:6" ht="28.8" x14ac:dyDescent="0.3">
      <c r="B105" s="31"/>
      <c r="C105" s="34" t="s">
        <v>29</v>
      </c>
      <c r="D105" s="40"/>
      <c r="E105" s="293">
        <v>887097</v>
      </c>
      <c r="F105" s="289">
        <v>354839</v>
      </c>
    </row>
    <row r="106" spans="2:6" ht="28.8" x14ac:dyDescent="0.3">
      <c r="B106" s="31"/>
      <c r="C106" s="34" t="s">
        <v>30</v>
      </c>
      <c r="D106" s="40"/>
      <c r="E106" s="293">
        <v>2661290</v>
      </c>
      <c r="F106" s="289">
        <v>1064516</v>
      </c>
    </row>
    <row r="107" spans="2:6" x14ac:dyDescent="0.3">
      <c r="B107" s="31"/>
      <c r="C107" s="34"/>
      <c r="D107" s="35"/>
      <c r="E107" s="289"/>
      <c r="F107" s="289"/>
    </row>
    <row r="108" spans="2:6" x14ac:dyDescent="0.3">
      <c r="B108" s="31"/>
      <c r="C108" s="22" t="s">
        <v>31</v>
      </c>
      <c r="D108" s="35"/>
      <c r="E108" s="290">
        <v>17276154</v>
      </c>
      <c r="F108" s="290">
        <v>6909812</v>
      </c>
    </row>
    <row r="109" spans="2:6" x14ac:dyDescent="0.3">
      <c r="B109" s="31"/>
      <c r="C109" s="34"/>
      <c r="D109" s="35"/>
      <c r="E109" s="289"/>
      <c r="F109" s="289"/>
    </row>
    <row r="110" spans="2:6" ht="15" thickBot="1" x14ac:dyDescent="0.35">
      <c r="B110" s="31"/>
      <c r="C110" s="41" t="s">
        <v>32</v>
      </c>
      <c r="D110" s="42"/>
      <c r="E110" s="292">
        <v>117913310003.45288</v>
      </c>
      <c r="F110" s="292">
        <v>117906724397.45288</v>
      </c>
    </row>
    <row r="111" spans="2:6" x14ac:dyDescent="0.3">
      <c r="B111" s="31"/>
      <c r="C111" s="22"/>
      <c r="D111" s="33"/>
      <c r="E111" s="288"/>
      <c r="F111" s="288"/>
    </row>
    <row r="112" spans="2:6" ht="28.8" x14ac:dyDescent="0.3">
      <c r="B112" s="31"/>
      <c r="C112" s="43" t="s">
        <v>170</v>
      </c>
      <c r="D112" s="44"/>
      <c r="E112" s="294">
        <v>9645534.8699999992</v>
      </c>
      <c r="F112" s="294">
        <v>9686073.4399999995</v>
      </c>
    </row>
    <row r="113" spans="2:6" x14ac:dyDescent="0.3">
      <c r="B113" s="31"/>
      <c r="C113" s="22"/>
      <c r="D113" s="33"/>
      <c r="E113" s="288"/>
      <c r="F113" s="288"/>
    </row>
    <row r="114" spans="2:6" ht="15" thickBot="1" x14ac:dyDescent="0.35">
      <c r="B114" s="31"/>
      <c r="C114" s="41" t="s">
        <v>33</v>
      </c>
      <c r="D114" s="42"/>
      <c r="E114" s="295">
        <v>12224.65</v>
      </c>
      <c r="F114" s="295">
        <v>12172.8</v>
      </c>
    </row>
  </sheetData>
  <mergeCells count="2">
    <mergeCell ref="B2:F2"/>
    <mergeCell ref="B3:F3"/>
  </mergeCells>
  <pageMargins left="0.7" right="0.7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102"/>
  <sheetViews>
    <sheetView topLeftCell="A16" zoomScaleNormal="100" workbookViewId="0">
      <selection activeCell="C17" sqref="C17"/>
    </sheetView>
  </sheetViews>
  <sheetFormatPr defaultRowHeight="14.4" x14ac:dyDescent="0.3"/>
  <cols>
    <col min="1" max="1" width="4" customWidth="1"/>
    <col min="2" max="2" width="4.6640625" customWidth="1"/>
    <col min="3" max="3" width="48.44140625" customWidth="1"/>
    <col min="4" max="4" width="12.109375" customWidth="1"/>
    <col min="5" max="5" width="21.5546875" bestFit="1" customWidth="1"/>
    <col min="6" max="6" width="17.88671875" customWidth="1"/>
  </cols>
  <sheetData>
    <row r="2" spans="1:12" ht="15.6" x14ac:dyDescent="0.3">
      <c r="A2" s="71"/>
      <c r="B2" s="48" t="s">
        <v>64</v>
      </c>
      <c r="C2" s="49"/>
      <c r="D2" s="310" t="s">
        <v>47</v>
      </c>
      <c r="E2" s="49"/>
      <c r="F2" s="49"/>
      <c r="G2" s="49"/>
      <c r="H2" s="49"/>
      <c r="I2" s="49"/>
      <c r="J2" s="49"/>
      <c r="K2" s="49"/>
      <c r="L2" s="222"/>
    </row>
    <row r="3" spans="1:12" ht="15.6" x14ac:dyDescent="0.3">
      <c r="A3" s="71"/>
      <c r="B3" s="8"/>
      <c r="C3" s="8"/>
      <c r="D3" s="310" t="s">
        <v>48</v>
      </c>
      <c r="E3" s="8"/>
      <c r="F3" s="8"/>
      <c r="G3" s="49"/>
      <c r="H3" s="49"/>
      <c r="I3" s="49"/>
      <c r="J3" s="49"/>
      <c r="K3" s="49"/>
      <c r="L3" s="222"/>
    </row>
    <row r="4" spans="1:12" ht="15.6" x14ac:dyDescent="0.3">
      <c r="A4" s="71"/>
      <c r="B4" s="50"/>
      <c r="C4" s="51"/>
      <c r="D4" s="4" t="s">
        <v>457</v>
      </c>
      <c r="E4" s="51"/>
      <c r="F4" s="51"/>
      <c r="G4" s="49"/>
      <c r="H4" s="49"/>
      <c r="I4" s="49"/>
      <c r="J4" s="49"/>
      <c r="K4" s="49"/>
      <c r="L4" s="222"/>
    </row>
    <row r="5" spans="1:12" ht="15.6" x14ac:dyDescent="0.3">
      <c r="A5" s="71"/>
      <c r="B5" s="52"/>
      <c r="C5" s="52"/>
      <c r="D5" s="52"/>
      <c r="E5" s="52"/>
      <c r="F5" s="52"/>
      <c r="G5" s="49"/>
      <c r="H5" s="49"/>
      <c r="I5" s="49"/>
      <c r="J5" s="49"/>
      <c r="K5" s="49"/>
      <c r="L5" s="222"/>
    </row>
    <row r="6" spans="1:12" ht="15.6" x14ac:dyDescent="0.3">
      <c r="A6" s="71"/>
      <c r="B6" s="52"/>
      <c r="C6" s="107" t="s">
        <v>37</v>
      </c>
      <c r="D6" s="8" t="s">
        <v>166</v>
      </c>
      <c r="E6" s="52"/>
      <c r="F6" s="52"/>
      <c r="G6" s="49"/>
      <c r="H6" s="49"/>
      <c r="I6" s="49"/>
      <c r="J6" s="49"/>
      <c r="K6" s="49"/>
      <c r="L6" s="222"/>
    </row>
    <row r="7" spans="1:12" ht="15.6" x14ac:dyDescent="0.3">
      <c r="A7" s="71"/>
      <c r="B7" s="52"/>
      <c r="C7" s="108" t="s">
        <v>38</v>
      </c>
      <c r="D7" s="104" t="s">
        <v>169</v>
      </c>
      <c r="E7" s="52"/>
      <c r="F7" s="52"/>
      <c r="G7" s="49"/>
      <c r="H7" s="49"/>
      <c r="I7" s="49"/>
      <c r="J7" s="49"/>
      <c r="K7" s="49"/>
      <c r="L7" s="222"/>
    </row>
    <row r="8" spans="1:12" ht="15.6" x14ac:dyDescent="0.3">
      <c r="A8" s="71"/>
      <c r="B8" s="52"/>
      <c r="C8" s="107" t="s">
        <v>39</v>
      </c>
      <c r="D8" s="10" t="s">
        <v>40</v>
      </c>
      <c r="E8" s="52"/>
      <c r="F8" s="52"/>
      <c r="G8" s="49"/>
      <c r="H8" s="49"/>
      <c r="I8" s="49"/>
      <c r="J8" s="49"/>
      <c r="K8" s="49"/>
      <c r="L8" s="222"/>
    </row>
    <row r="9" spans="1:12" ht="15.6" x14ac:dyDescent="0.3">
      <c r="A9" s="71"/>
      <c r="B9" s="52"/>
      <c r="C9" s="108" t="s">
        <v>41</v>
      </c>
      <c r="D9" s="47" t="s">
        <v>42</v>
      </c>
      <c r="E9" s="52"/>
      <c r="F9" s="52"/>
      <c r="G9" s="49"/>
      <c r="H9" s="49"/>
      <c r="I9" s="49"/>
      <c r="J9" s="49"/>
      <c r="K9" s="49"/>
      <c r="L9" s="222"/>
    </row>
    <row r="10" spans="1:12" ht="15.6" x14ac:dyDescent="0.3">
      <c r="A10" s="71"/>
      <c r="B10" s="53"/>
      <c r="C10" s="107" t="s">
        <v>43</v>
      </c>
      <c r="D10" s="10" t="s">
        <v>167</v>
      </c>
      <c r="E10" s="49"/>
      <c r="F10" s="49"/>
      <c r="G10" s="49"/>
      <c r="H10" s="49"/>
      <c r="I10" s="49"/>
      <c r="J10" s="49"/>
      <c r="K10" s="49"/>
      <c r="L10" s="222"/>
    </row>
    <row r="11" spans="1:12" ht="15.6" x14ac:dyDescent="0.3">
      <c r="A11" s="71"/>
      <c r="B11" s="53"/>
      <c r="C11" s="108" t="s">
        <v>44</v>
      </c>
      <c r="D11" s="103" t="s">
        <v>168</v>
      </c>
      <c r="E11" s="49"/>
      <c r="F11" s="49"/>
      <c r="G11" s="49"/>
      <c r="H11" s="49"/>
      <c r="I11" s="49"/>
      <c r="J11" s="49"/>
      <c r="K11" s="49"/>
      <c r="L11" s="222"/>
    </row>
    <row r="12" spans="1:12" ht="15.6" x14ac:dyDescent="0.3">
      <c r="A12" s="71"/>
      <c r="B12" s="53"/>
      <c r="C12" s="107" t="s">
        <v>174</v>
      </c>
      <c r="D12" s="109">
        <v>44915</v>
      </c>
      <c r="E12" s="49"/>
      <c r="F12" s="49"/>
      <c r="G12" s="49"/>
      <c r="H12" s="49"/>
      <c r="I12" s="49"/>
      <c r="J12" s="49"/>
      <c r="K12" s="49"/>
      <c r="L12" s="222"/>
    </row>
    <row r="13" spans="1:12" ht="15.6" x14ac:dyDescent="0.3">
      <c r="A13" s="71"/>
      <c r="B13" s="54"/>
      <c r="C13" s="108" t="s">
        <v>175</v>
      </c>
      <c r="D13" s="110">
        <v>44915</v>
      </c>
      <c r="E13" s="49"/>
      <c r="F13" s="49"/>
      <c r="G13" s="49"/>
      <c r="H13" s="49"/>
      <c r="I13" s="49"/>
      <c r="J13" s="49"/>
      <c r="K13" s="49"/>
      <c r="L13" s="222"/>
    </row>
    <row r="14" spans="1:12" ht="15.6" x14ac:dyDescent="0.3">
      <c r="A14" s="71"/>
      <c r="B14" s="54"/>
      <c r="C14" s="55"/>
      <c r="D14" s="56"/>
      <c r="E14" s="49"/>
      <c r="F14" s="57" t="s">
        <v>69</v>
      </c>
      <c r="G14" s="49"/>
      <c r="H14" s="49"/>
      <c r="I14" s="49"/>
      <c r="J14" s="49"/>
      <c r="K14" s="49"/>
      <c r="L14" s="222"/>
    </row>
    <row r="15" spans="1:12" ht="57.6" x14ac:dyDescent="0.3">
      <c r="A15" s="72"/>
      <c r="B15" s="58" t="s">
        <v>8</v>
      </c>
      <c r="C15" s="59" t="s">
        <v>49</v>
      </c>
      <c r="D15" s="58" t="s">
        <v>6</v>
      </c>
      <c r="E15" s="60" t="s">
        <v>50</v>
      </c>
      <c r="F15" s="60" t="s">
        <v>51</v>
      </c>
      <c r="G15" s="60" t="s">
        <v>176</v>
      </c>
      <c r="H15" s="60" t="s">
        <v>177</v>
      </c>
      <c r="I15" s="111" t="s">
        <v>178</v>
      </c>
      <c r="J15" s="111"/>
      <c r="K15" s="120"/>
      <c r="L15" s="221"/>
    </row>
    <row r="16" spans="1:12" ht="28.8" x14ac:dyDescent="0.3">
      <c r="A16" s="72"/>
      <c r="B16" s="61" t="s">
        <v>1</v>
      </c>
      <c r="C16" s="62" t="s">
        <v>7</v>
      </c>
      <c r="D16" s="63">
        <v>12</v>
      </c>
      <c r="E16" s="112"/>
      <c r="F16" s="63">
        <v>220200</v>
      </c>
      <c r="G16" s="113">
        <v>0</v>
      </c>
      <c r="H16" s="113">
        <v>0</v>
      </c>
      <c r="I16" s="114" t="s">
        <v>179</v>
      </c>
      <c r="J16" s="120"/>
      <c r="K16" s="114"/>
      <c r="L16" s="223"/>
    </row>
    <row r="17" spans="1:12" ht="15.6" x14ac:dyDescent="0.3">
      <c r="A17" s="72"/>
      <c r="B17" s="66"/>
      <c r="C17" s="91" t="s">
        <v>297</v>
      </c>
      <c r="D17" s="65">
        <v>12</v>
      </c>
      <c r="E17" s="65">
        <v>18350</v>
      </c>
      <c r="F17" s="65">
        <v>220200</v>
      </c>
      <c r="G17" s="117">
        <v>1.8531925888904249E-6</v>
      </c>
      <c r="H17" s="117">
        <v>1.8674736549550839E-6</v>
      </c>
      <c r="I17" s="118"/>
      <c r="J17" s="120"/>
      <c r="K17" s="114"/>
      <c r="L17" s="223"/>
    </row>
    <row r="18" spans="1:12" ht="28.8" x14ac:dyDescent="0.3">
      <c r="A18" s="72"/>
      <c r="B18" s="61" t="s">
        <v>2</v>
      </c>
      <c r="C18" s="64" t="s">
        <v>52</v>
      </c>
      <c r="D18" s="36">
        <v>0</v>
      </c>
      <c r="E18" s="36"/>
      <c r="F18" s="36">
        <v>0</v>
      </c>
      <c r="G18" s="113">
        <v>0</v>
      </c>
      <c r="H18" s="113">
        <v>0</v>
      </c>
      <c r="I18" s="114" t="s">
        <v>180</v>
      </c>
      <c r="J18" s="120"/>
      <c r="K18" s="114"/>
      <c r="L18" s="223"/>
    </row>
    <row r="19" spans="1:12" ht="28.8" x14ac:dyDescent="0.3">
      <c r="A19" s="72"/>
      <c r="B19" s="61" t="s">
        <v>3</v>
      </c>
      <c r="C19" s="62" t="s">
        <v>53</v>
      </c>
      <c r="D19" s="36">
        <v>953254</v>
      </c>
      <c r="E19" s="36"/>
      <c r="F19" s="36">
        <v>95199402329</v>
      </c>
      <c r="G19" s="113">
        <v>0.80119358248365402</v>
      </c>
      <c r="H19" s="113">
        <v>0.80736773758799785</v>
      </c>
      <c r="I19" s="114"/>
      <c r="J19" s="120"/>
      <c r="K19" s="114"/>
      <c r="L19" s="221"/>
    </row>
    <row r="20" spans="1:12" ht="28.8" x14ac:dyDescent="0.3">
      <c r="B20" s="88"/>
      <c r="C20" s="89" t="s">
        <v>115</v>
      </c>
      <c r="D20" s="90">
        <v>953254</v>
      </c>
      <c r="E20" s="90"/>
      <c r="F20" s="90">
        <v>95199402329</v>
      </c>
      <c r="G20" s="115">
        <v>0.80119358248365402</v>
      </c>
      <c r="H20" s="115">
        <v>0.80736773758799785</v>
      </c>
      <c r="I20" s="114" t="s">
        <v>181</v>
      </c>
      <c r="J20" s="120"/>
      <c r="K20" s="114"/>
      <c r="L20" s="223"/>
    </row>
    <row r="21" spans="1:12" ht="15.6" x14ac:dyDescent="0.3">
      <c r="B21" s="88"/>
      <c r="C21" s="91" t="s">
        <v>296</v>
      </c>
      <c r="D21" s="65">
        <v>50000</v>
      </c>
      <c r="E21" s="116">
        <v>99271.34</v>
      </c>
      <c r="F21" s="65">
        <v>4963567000</v>
      </c>
      <c r="G21" s="117">
        <v>4.1773140685109351E-2</v>
      </c>
      <c r="H21" s="117">
        <v>4.2095052711645958E-2</v>
      </c>
      <c r="I21" s="118"/>
      <c r="J21" s="120"/>
      <c r="K21" s="65"/>
      <c r="L21" s="223"/>
    </row>
    <row r="22" spans="1:12" ht="15.6" x14ac:dyDescent="0.3">
      <c r="B22" s="88"/>
      <c r="C22" s="91" t="s">
        <v>357</v>
      </c>
      <c r="D22" s="65">
        <v>270602</v>
      </c>
      <c r="E22" s="116">
        <v>100565.25793600934</v>
      </c>
      <c r="F22" s="65">
        <v>27213159928</v>
      </c>
      <c r="G22" s="117">
        <v>0.22902464259245905</v>
      </c>
      <c r="H22" s="117">
        <v>0.23078955146966115</v>
      </c>
      <c r="I22" s="118"/>
      <c r="J22" s="120"/>
      <c r="K22" s="65"/>
      <c r="L22" s="223"/>
    </row>
    <row r="23" spans="1:12" ht="15.6" x14ac:dyDescent="0.3">
      <c r="B23" s="88"/>
      <c r="C23" s="91" t="s">
        <v>358</v>
      </c>
      <c r="D23" s="65">
        <v>160000</v>
      </c>
      <c r="E23" s="116">
        <v>100208.91</v>
      </c>
      <c r="F23" s="65">
        <v>16033425600</v>
      </c>
      <c r="G23" s="117">
        <v>0.13493653722273394</v>
      </c>
      <c r="H23" s="117">
        <v>0.13597638468066489</v>
      </c>
      <c r="I23" s="118"/>
      <c r="J23" s="120"/>
      <c r="K23" s="65"/>
      <c r="L23" s="223"/>
    </row>
    <row r="24" spans="1:12" ht="15.6" x14ac:dyDescent="0.3">
      <c r="B24" s="66"/>
      <c r="C24" s="91" t="s">
        <v>399</v>
      </c>
      <c r="D24" s="65">
        <v>82652</v>
      </c>
      <c r="E24" s="116">
        <v>96348.41</v>
      </c>
      <c r="F24" s="65">
        <v>7963388783</v>
      </c>
      <c r="G24" s="117">
        <v>6.7019496253899816E-2</v>
      </c>
      <c r="H24" s="117">
        <v>6.7535961654937901E-2</v>
      </c>
      <c r="I24" s="118"/>
      <c r="J24" s="120"/>
      <c r="K24" s="65"/>
      <c r="L24" s="223"/>
    </row>
    <row r="25" spans="1:12" ht="15.6" x14ac:dyDescent="0.3">
      <c r="B25" s="66"/>
      <c r="C25" s="91" t="s">
        <v>437</v>
      </c>
      <c r="D25" s="65">
        <v>190000</v>
      </c>
      <c r="E25" s="116">
        <v>99999.643836842108</v>
      </c>
      <c r="F25" s="65">
        <v>18999932329</v>
      </c>
      <c r="G25" s="117">
        <v>0.15990251490246316</v>
      </c>
      <c r="H25" s="117">
        <v>0.16113475508781511</v>
      </c>
      <c r="I25" s="118"/>
      <c r="J25" s="120"/>
      <c r="K25" s="114"/>
      <c r="L25" s="223"/>
    </row>
    <row r="26" spans="1:12" ht="15.6" x14ac:dyDescent="0.3">
      <c r="B26" s="66"/>
      <c r="C26" s="91" t="s">
        <v>440</v>
      </c>
      <c r="D26" s="65">
        <v>50000</v>
      </c>
      <c r="E26" s="116">
        <v>99277.85</v>
      </c>
      <c r="F26" s="65">
        <v>4963892500</v>
      </c>
      <c r="G26" s="117">
        <v>4.1775880077423992E-2</v>
      </c>
      <c r="H26" s="117">
        <v>4.2097813214255805E-2</v>
      </c>
      <c r="I26" s="118"/>
      <c r="J26" s="120"/>
      <c r="K26" s="114"/>
      <c r="L26" s="223"/>
    </row>
    <row r="27" spans="1:12" ht="15.6" x14ac:dyDescent="0.3">
      <c r="B27" s="66"/>
      <c r="C27" s="91" t="s">
        <v>443</v>
      </c>
      <c r="D27" s="65">
        <v>100000</v>
      </c>
      <c r="E27" s="116">
        <v>101096.19189</v>
      </c>
      <c r="F27" s="65">
        <v>10109619189</v>
      </c>
      <c r="G27" s="117">
        <v>8.5082067927153615E-2</v>
      </c>
      <c r="H27" s="117">
        <v>8.5737727053069396E-2</v>
      </c>
      <c r="I27" s="118"/>
      <c r="J27" s="120"/>
      <c r="K27" s="114"/>
      <c r="L27" s="223"/>
    </row>
    <row r="28" spans="1:12" ht="15.6" x14ac:dyDescent="0.3">
      <c r="B28" s="66"/>
      <c r="C28" s="91" t="s">
        <v>452</v>
      </c>
      <c r="D28" s="65">
        <v>50000</v>
      </c>
      <c r="E28" s="116">
        <v>99048.34</v>
      </c>
      <c r="F28" s="65">
        <v>4952417000</v>
      </c>
      <c r="G28" s="117">
        <v>4.1679302822411224E-2</v>
      </c>
      <c r="H28" s="117">
        <v>4.2000491715947733E-2</v>
      </c>
      <c r="I28" s="118"/>
      <c r="J28" s="120"/>
      <c r="K28" s="114"/>
      <c r="L28" s="223"/>
    </row>
    <row r="29" spans="1:12" ht="28.8" x14ac:dyDescent="0.3">
      <c r="B29" s="61" t="s">
        <v>5</v>
      </c>
      <c r="C29" s="62" t="s">
        <v>54</v>
      </c>
      <c r="D29" s="36">
        <v>40</v>
      </c>
      <c r="E29" s="36"/>
      <c r="F29" s="36">
        <v>4127916712</v>
      </c>
      <c r="G29" s="113">
        <v>3.474034813004237E-2</v>
      </c>
      <c r="H29" s="113">
        <v>3.5008064075880162E-2</v>
      </c>
      <c r="I29" s="114" t="s">
        <v>180</v>
      </c>
      <c r="J29" s="120"/>
      <c r="K29" s="114"/>
      <c r="L29" s="223"/>
    </row>
    <row r="30" spans="1:12" ht="21.75" customHeight="1" x14ac:dyDescent="0.3">
      <c r="B30" s="88"/>
      <c r="C30" s="91" t="s">
        <v>337</v>
      </c>
      <c r="D30" s="65">
        <v>40</v>
      </c>
      <c r="E30" s="116">
        <v>103197917.8</v>
      </c>
      <c r="F30" s="65">
        <v>4127916712</v>
      </c>
      <c r="G30" s="117">
        <v>3.474034813004237E-2</v>
      </c>
      <c r="H30" s="117">
        <v>3.5008064075880162E-2</v>
      </c>
      <c r="I30" s="118"/>
      <c r="J30" s="120"/>
      <c r="K30" s="114"/>
      <c r="L30" s="223"/>
    </row>
    <row r="31" spans="1:12" ht="21.75" customHeight="1" x14ac:dyDescent="0.3">
      <c r="B31" s="66"/>
      <c r="C31" s="91" t="s">
        <v>295</v>
      </c>
      <c r="D31" s="65">
        <v>0</v>
      </c>
      <c r="E31" s="116">
        <v>100000000</v>
      </c>
      <c r="F31" s="65">
        <v>0</v>
      </c>
      <c r="G31" s="117" t="s">
        <v>163</v>
      </c>
      <c r="H31" s="117" t="s">
        <v>163</v>
      </c>
      <c r="I31" s="118"/>
      <c r="J31" s="120"/>
      <c r="K31" s="114"/>
      <c r="L31" s="223"/>
    </row>
    <row r="32" spans="1:12" ht="21.75" customHeight="1" x14ac:dyDescent="0.3">
      <c r="B32" s="61" t="s">
        <v>55</v>
      </c>
      <c r="C32" s="62" t="s">
        <v>56</v>
      </c>
      <c r="D32" s="36">
        <v>0</v>
      </c>
      <c r="E32" s="36"/>
      <c r="F32" s="36">
        <v>0</v>
      </c>
      <c r="G32" s="113">
        <v>0</v>
      </c>
      <c r="H32" s="113">
        <v>0</v>
      </c>
      <c r="I32" s="114" t="s">
        <v>184</v>
      </c>
      <c r="J32" s="120"/>
      <c r="K32" s="114"/>
      <c r="L32" s="223"/>
    </row>
    <row r="33" spans="2:12" ht="21.75" customHeight="1" x14ac:dyDescent="0.3">
      <c r="B33" s="88"/>
      <c r="C33" s="91" t="s">
        <v>398</v>
      </c>
      <c r="D33" s="65">
        <v>0</v>
      </c>
      <c r="E33" s="65">
        <v>1026052.5114166667</v>
      </c>
      <c r="F33" s="65">
        <v>0</v>
      </c>
      <c r="G33" s="117" t="s">
        <v>163</v>
      </c>
      <c r="H33" s="117" t="s">
        <v>163</v>
      </c>
      <c r="I33" s="118"/>
      <c r="J33" s="120"/>
      <c r="K33" s="114"/>
      <c r="L33" s="223"/>
    </row>
    <row r="34" spans="2:12" ht="15.6" x14ac:dyDescent="0.3">
      <c r="B34" s="88"/>
      <c r="C34" s="91" t="s">
        <v>436</v>
      </c>
      <c r="D34" s="65">
        <v>0</v>
      </c>
      <c r="E34" s="65">
        <v>1000000</v>
      </c>
      <c r="F34" s="65">
        <v>0</v>
      </c>
      <c r="G34" s="117" t="s">
        <v>163</v>
      </c>
      <c r="H34" s="117" t="s">
        <v>163</v>
      </c>
      <c r="I34" s="118"/>
      <c r="J34" s="120"/>
      <c r="K34" s="114"/>
      <c r="L34" s="223"/>
    </row>
    <row r="35" spans="2:12" ht="15.6" x14ac:dyDescent="0.3">
      <c r="B35" s="88"/>
      <c r="C35" s="91" t="s">
        <v>279</v>
      </c>
      <c r="D35" s="65">
        <v>0</v>
      </c>
      <c r="E35" s="65">
        <v>1000000000.2222222</v>
      </c>
      <c r="F35" s="65">
        <v>0</v>
      </c>
      <c r="G35" s="117" t="s">
        <v>163</v>
      </c>
      <c r="H35" s="117" t="s">
        <v>163</v>
      </c>
      <c r="I35" s="118"/>
      <c r="J35" s="120"/>
      <c r="K35" s="114"/>
      <c r="L35" s="221"/>
    </row>
    <row r="36" spans="2:12" ht="15.6" x14ac:dyDescent="0.3">
      <c r="B36" s="66"/>
      <c r="C36" s="91" t="s">
        <v>308</v>
      </c>
      <c r="D36" s="65">
        <v>0</v>
      </c>
      <c r="E36" s="65">
        <v>100000000.47499999</v>
      </c>
      <c r="F36" s="65">
        <v>0</v>
      </c>
      <c r="G36" s="117" t="s">
        <v>163</v>
      </c>
      <c r="H36" s="117" t="s">
        <v>163</v>
      </c>
      <c r="I36" s="118"/>
      <c r="J36" s="120"/>
      <c r="K36" s="114"/>
      <c r="L36" s="221"/>
    </row>
    <row r="37" spans="2:12" ht="15.6" x14ac:dyDescent="0.3">
      <c r="B37" s="66"/>
      <c r="C37" s="91" t="s">
        <v>324</v>
      </c>
      <c r="D37" s="65">
        <v>0</v>
      </c>
      <c r="E37" s="65">
        <v>999999.95200000005</v>
      </c>
      <c r="F37" s="65">
        <v>0</v>
      </c>
      <c r="G37" s="117" t="s">
        <v>163</v>
      </c>
      <c r="H37" s="117" t="s">
        <v>163</v>
      </c>
      <c r="I37" s="118"/>
      <c r="J37" s="120"/>
      <c r="K37" s="114"/>
      <c r="L37" s="221"/>
    </row>
    <row r="38" spans="2:12" ht="15.6" x14ac:dyDescent="0.3">
      <c r="B38" s="66"/>
      <c r="C38" s="91" t="s">
        <v>298</v>
      </c>
      <c r="D38" s="65">
        <v>0</v>
      </c>
      <c r="E38" s="65">
        <v>1000000</v>
      </c>
      <c r="F38" s="65">
        <v>0</v>
      </c>
      <c r="G38" s="117" t="s">
        <v>163</v>
      </c>
      <c r="H38" s="117" t="s">
        <v>163</v>
      </c>
      <c r="I38" s="118"/>
      <c r="J38" s="120"/>
      <c r="K38" s="114"/>
      <c r="L38" s="223"/>
    </row>
    <row r="39" spans="2:12" ht="15.6" x14ac:dyDescent="0.3">
      <c r="B39" s="66"/>
      <c r="C39" s="91" t="s">
        <v>340</v>
      </c>
      <c r="D39" s="65">
        <v>0</v>
      </c>
      <c r="E39" s="65">
        <v>1001019.8904081633</v>
      </c>
      <c r="F39" s="65">
        <v>0</v>
      </c>
      <c r="G39" s="117" t="s">
        <v>163</v>
      </c>
      <c r="H39" s="117" t="s">
        <v>163</v>
      </c>
      <c r="I39" s="118"/>
      <c r="J39" s="120"/>
      <c r="K39" s="114"/>
      <c r="L39" s="223"/>
    </row>
    <row r="40" spans="2:12" ht="15.6" x14ac:dyDescent="0.3">
      <c r="B40" s="66"/>
      <c r="C40" s="91" t="s">
        <v>341</v>
      </c>
      <c r="D40" s="65">
        <v>0</v>
      </c>
      <c r="E40" s="65">
        <v>100000000</v>
      </c>
      <c r="F40" s="65">
        <v>0</v>
      </c>
      <c r="G40" s="117" t="s">
        <v>163</v>
      </c>
      <c r="H40" s="117" t="s">
        <v>163</v>
      </c>
      <c r="I40" s="118"/>
      <c r="J40" s="120"/>
      <c r="K40" s="114"/>
      <c r="L40" s="223"/>
    </row>
    <row r="41" spans="2:12" ht="28.8" x14ac:dyDescent="0.3">
      <c r="B41" s="61" t="s">
        <v>57</v>
      </c>
      <c r="C41" s="62" t="s">
        <v>59</v>
      </c>
      <c r="D41" s="63"/>
      <c r="E41" s="36"/>
      <c r="F41" s="36">
        <v>16000000000</v>
      </c>
      <c r="G41" s="113">
        <v>0.13465522898386376</v>
      </c>
      <c r="H41" s="113">
        <v>0.13569290862525588</v>
      </c>
      <c r="I41" s="114" t="s">
        <v>187</v>
      </c>
      <c r="J41" s="120"/>
      <c r="K41" s="114"/>
      <c r="L41" s="223"/>
    </row>
    <row r="42" spans="2:12" ht="15.6" x14ac:dyDescent="0.3">
      <c r="B42" s="66"/>
      <c r="C42" s="91" t="s">
        <v>458</v>
      </c>
      <c r="D42" s="65"/>
      <c r="E42" s="116"/>
      <c r="F42" s="37">
        <v>16000000000</v>
      </c>
      <c r="G42" s="117">
        <v>0.13465522898386376</v>
      </c>
      <c r="H42" s="117">
        <v>0.13569290862525588</v>
      </c>
      <c r="I42" s="118"/>
      <c r="J42" s="120"/>
      <c r="K42" s="114"/>
      <c r="L42" s="221"/>
    </row>
    <row r="43" spans="2:12" ht="28.8" x14ac:dyDescent="0.3">
      <c r="B43" s="61" t="s">
        <v>58</v>
      </c>
      <c r="C43" s="62" t="s">
        <v>72</v>
      </c>
      <c r="D43" s="63"/>
      <c r="E43" s="36"/>
      <c r="F43" s="36">
        <v>0</v>
      </c>
      <c r="G43" s="113">
        <v>0</v>
      </c>
      <c r="H43" s="113">
        <v>0</v>
      </c>
      <c r="I43" s="114" t="s">
        <v>187</v>
      </c>
      <c r="J43" s="120"/>
      <c r="K43" s="114"/>
      <c r="L43" s="122"/>
    </row>
    <row r="44" spans="2:12" ht="28.8" x14ac:dyDescent="0.3">
      <c r="B44" s="61" t="s">
        <v>60</v>
      </c>
      <c r="C44" s="62" t="s">
        <v>61</v>
      </c>
      <c r="D44" s="119">
        <v>0</v>
      </c>
      <c r="E44" s="36"/>
      <c r="F44" s="36">
        <v>0</v>
      </c>
      <c r="G44" s="113">
        <v>0</v>
      </c>
      <c r="H44" s="113">
        <v>0</v>
      </c>
      <c r="I44" s="114" t="s">
        <v>180</v>
      </c>
      <c r="J44" s="120"/>
      <c r="K44" s="114"/>
      <c r="L44" s="122"/>
    </row>
    <row r="45" spans="2:12" ht="28.8" x14ac:dyDescent="0.3">
      <c r="B45" s="61" t="s">
        <v>62</v>
      </c>
      <c r="C45" s="62" t="s">
        <v>63</v>
      </c>
      <c r="D45" s="63"/>
      <c r="E45" s="63"/>
      <c r="F45" s="63">
        <v>3224147544</v>
      </c>
      <c r="G45" s="113">
        <v>2.7134270363442618E-2</v>
      </c>
      <c r="H45" s="113">
        <v>2.7343372380145947E-2</v>
      </c>
      <c r="I45" s="118"/>
      <c r="J45" s="120"/>
      <c r="K45" s="114"/>
      <c r="L45" s="122"/>
    </row>
    <row r="46" spans="2:12" ht="28.8" x14ac:dyDescent="0.3">
      <c r="B46" s="66"/>
      <c r="C46" s="27" t="s">
        <v>114</v>
      </c>
      <c r="D46" s="65"/>
      <c r="E46" s="65"/>
      <c r="F46" s="29">
        <v>3111818776</v>
      </c>
      <c r="G46" s="117">
        <v>2.6188916864910414E-2</v>
      </c>
      <c r="H46" s="117">
        <v>2.6390733801882723E-2</v>
      </c>
      <c r="I46" s="120"/>
      <c r="J46" s="120"/>
      <c r="K46" s="114"/>
      <c r="L46" s="122"/>
    </row>
    <row r="47" spans="2:12" ht="28.8" x14ac:dyDescent="0.3">
      <c r="B47" s="66"/>
      <c r="C47" s="27" t="s">
        <v>264</v>
      </c>
      <c r="D47" s="65"/>
      <c r="E47" s="65"/>
      <c r="F47" s="29">
        <v>75506849</v>
      </c>
      <c r="G47" s="117">
        <v>6.3546200262156393E-4</v>
      </c>
      <c r="H47" s="117">
        <v>6.4035899762112454E-4</v>
      </c>
      <c r="I47" s="120"/>
      <c r="J47" s="120"/>
      <c r="K47" s="114"/>
      <c r="L47" s="122"/>
    </row>
    <row r="48" spans="2:12" ht="28.8" x14ac:dyDescent="0.3">
      <c r="B48" s="66"/>
      <c r="C48" s="27" t="s">
        <v>160</v>
      </c>
      <c r="D48" s="65"/>
      <c r="E48" s="65"/>
      <c r="F48" s="29">
        <v>36821919</v>
      </c>
      <c r="G48" s="117">
        <v>3.098914959106427E-4</v>
      </c>
      <c r="H48" s="117">
        <v>3.1227958064209831E-4</v>
      </c>
      <c r="I48" s="120"/>
      <c r="J48" s="120"/>
      <c r="K48" s="114"/>
      <c r="L48" s="122"/>
    </row>
    <row r="49" spans="2:12" ht="28.8" x14ac:dyDescent="0.3">
      <c r="B49" s="66" t="s">
        <v>64</v>
      </c>
      <c r="C49" s="27" t="s">
        <v>65</v>
      </c>
      <c r="D49" s="65"/>
      <c r="E49" s="65"/>
      <c r="F49" s="29">
        <v>270286344.00000006</v>
      </c>
      <c r="G49" s="117">
        <v>2.2747168464082109E-3</v>
      </c>
      <c r="H49" s="117">
        <v>2.2922462611904052E-3</v>
      </c>
      <c r="I49" s="120"/>
      <c r="J49" s="120"/>
      <c r="K49" s="114"/>
      <c r="L49" s="122"/>
    </row>
    <row r="50" spans="2:12" ht="28.8" x14ac:dyDescent="0.3">
      <c r="B50" s="61"/>
      <c r="C50" s="62" t="s">
        <v>446</v>
      </c>
      <c r="D50" s="63"/>
      <c r="E50" s="36"/>
      <c r="F50" s="36">
        <v>214287453.00000006</v>
      </c>
      <c r="G50" s="113">
        <v>1.8034328782552467E-3</v>
      </c>
      <c r="H50" s="113">
        <v>1.8173304862167388E-3</v>
      </c>
      <c r="I50" s="114"/>
      <c r="J50" s="120"/>
      <c r="K50" s="114"/>
      <c r="L50" s="122"/>
    </row>
    <row r="51" spans="2:12" ht="28.8" x14ac:dyDescent="0.3">
      <c r="B51" s="66"/>
      <c r="C51" s="27" t="s">
        <v>447</v>
      </c>
      <c r="D51" s="65"/>
      <c r="E51" s="37"/>
      <c r="F51" s="29">
        <v>998891</v>
      </c>
      <c r="G51" s="117">
        <v>8.4066185209325396E-6</v>
      </c>
      <c r="H51" s="117">
        <v>8.4714015743494035E-6</v>
      </c>
      <c r="I51" s="114"/>
      <c r="J51" s="120"/>
      <c r="K51" s="114"/>
      <c r="L51" s="122"/>
    </row>
    <row r="52" spans="2:12" ht="28.8" x14ac:dyDescent="0.3">
      <c r="B52" s="66"/>
      <c r="C52" s="27" t="s">
        <v>260</v>
      </c>
      <c r="D52" s="65"/>
      <c r="E52" s="37"/>
      <c r="F52" s="29">
        <v>55000000</v>
      </c>
      <c r="G52" s="117">
        <v>4.6287734963203165E-4</v>
      </c>
      <c r="H52" s="117">
        <v>4.6644437339931705E-4</v>
      </c>
      <c r="I52" s="114"/>
      <c r="J52" s="120"/>
      <c r="K52" s="114"/>
      <c r="L52" s="122"/>
    </row>
    <row r="53" spans="2:12" ht="28.8" x14ac:dyDescent="0.3">
      <c r="B53" s="66"/>
      <c r="C53" s="27" t="s">
        <v>66</v>
      </c>
      <c r="D53" s="65"/>
      <c r="E53" s="37"/>
      <c r="F53" s="29">
        <v>118821973129</v>
      </c>
      <c r="G53" s="117">
        <v>0.99999814680741095</v>
      </c>
      <c r="H53" s="117">
        <v>1.0077043289304703</v>
      </c>
      <c r="I53" s="114"/>
      <c r="J53" s="120"/>
      <c r="K53" s="114"/>
      <c r="L53" s="122"/>
    </row>
    <row r="54" spans="2:12" ht="16.8" x14ac:dyDescent="0.3">
      <c r="B54" s="61"/>
      <c r="C54" s="67"/>
      <c r="D54" s="63"/>
      <c r="E54" s="63"/>
      <c r="F54" s="63"/>
      <c r="G54" s="121"/>
      <c r="H54" s="113"/>
      <c r="I54" s="114"/>
      <c r="J54" s="120"/>
      <c r="K54" s="114"/>
      <c r="L54" s="122"/>
    </row>
    <row r="55" spans="2:12" ht="46.8" x14ac:dyDescent="0.3">
      <c r="B55" s="217"/>
      <c r="C55" s="218"/>
      <c r="D55" s="218" t="s">
        <v>361</v>
      </c>
      <c r="E55" s="218"/>
      <c r="F55" s="219"/>
      <c r="G55" s="220"/>
      <c r="H55" s="221"/>
      <c r="I55" s="221"/>
      <c r="J55" s="221"/>
      <c r="K55" s="114"/>
      <c r="L55" s="122"/>
    </row>
    <row r="56" spans="2:12" ht="16.8" x14ac:dyDescent="0.3">
      <c r="B56" s="12"/>
      <c r="C56" s="5"/>
      <c r="D56" s="268"/>
      <c r="E56" s="100"/>
      <c r="F56" s="12"/>
      <c r="G56" s="12"/>
      <c r="H56" s="12"/>
      <c r="I56" s="12"/>
      <c r="J56" s="120"/>
      <c r="K56" s="221"/>
      <c r="L56" s="122"/>
    </row>
    <row r="57" spans="2:12" ht="16.8" x14ac:dyDescent="0.3">
      <c r="B57" s="12"/>
      <c r="C57" s="5" t="s">
        <v>362</v>
      </c>
      <c r="D57" s="6"/>
      <c r="E57" s="100"/>
      <c r="F57" s="12"/>
      <c r="G57" s="12"/>
      <c r="H57" s="12"/>
      <c r="I57" s="12"/>
      <c r="J57" s="221"/>
      <c r="K57" s="122"/>
      <c r="L57" s="122"/>
    </row>
    <row r="58" spans="2:12" ht="16.8" x14ac:dyDescent="0.3">
      <c r="B58" s="12"/>
      <c r="C58" s="269" t="s">
        <v>363</v>
      </c>
      <c r="D58" s="6"/>
      <c r="E58" s="100"/>
      <c r="F58" s="12"/>
      <c r="G58" s="12"/>
      <c r="H58" s="12"/>
      <c r="I58" s="12"/>
      <c r="J58" s="122"/>
      <c r="K58" s="122"/>
      <c r="L58" s="122"/>
    </row>
    <row r="59" spans="2:12" ht="28.8" x14ac:dyDescent="0.3">
      <c r="B59" s="12"/>
      <c r="C59" s="5" t="s">
        <v>364</v>
      </c>
      <c r="D59" s="6" t="s">
        <v>365</v>
      </c>
      <c r="E59" s="100" t="s">
        <v>366</v>
      </c>
      <c r="F59" s="12" t="s">
        <v>367</v>
      </c>
      <c r="G59" s="12" t="s">
        <v>368</v>
      </c>
      <c r="H59" s="12" t="s">
        <v>369</v>
      </c>
      <c r="I59" s="12" t="s">
        <v>370</v>
      </c>
      <c r="J59" s="122"/>
      <c r="K59" s="122"/>
      <c r="L59" s="122"/>
    </row>
    <row r="60" spans="2:12" ht="16.8" x14ac:dyDescent="0.3">
      <c r="B60" s="12">
        <v>1</v>
      </c>
      <c r="C60" s="270" t="s">
        <v>371</v>
      </c>
      <c r="D60" s="270" t="s">
        <v>372</v>
      </c>
      <c r="E60" s="271">
        <v>0.13465522898386376</v>
      </c>
      <c r="F60" s="271" t="s">
        <v>373</v>
      </c>
      <c r="G60" s="271"/>
      <c r="H60" s="271"/>
      <c r="I60" s="271"/>
      <c r="J60" s="122"/>
      <c r="K60" s="122"/>
      <c r="L60" s="122"/>
    </row>
    <row r="61" spans="2:12" ht="16.8" x14ac:dyDescent="0.3">
      <c r="B61" s="272">
        <v>2</v>
      </c>
      <c r="C61" s="273" t="s">
        <v>374</v>
      </c>
      <c r="D61" s="274" t="s">
        <v>375</v>
      </c>
      <c r="E61" s="275"/>
      <c r="F61" s="274"/>
      <c r="G61" s="276"/>
      <c r="H61" s="276"/>
      <c r="I61" s="276"/>
      <c r="J61" s="122"/>
      <c r="K61" s="122"/>
    </row>
    <row r="62" spans="2:12" ht="16.8" x14ac:dyDescent="0.3">
      <c r="B62" s="277"/>
      <c r="C62" s="5" t="s">
        <v>438</v>
      </c>
      <c r="D62" s="6"/>
      <c r="E62" s="278">
        <v>0.16568531137440878</v>
      </c>
      <c r="F62" s="6" t="s">
        <v>376</v>
      </c>
      <c r="G62" s="276"/>
      <c r="H62" s="276"/>
      <c r="I62" s="276"/>
      <c r="J62" s="122"/>
      <c r="K62" s="122"/>
    </row>
    <row r="63" spans="2:12" ht="16.8" x14ac:dyDescent="0.3">
      <c r="B63" s="277"/>
      <c r="C63" s="5" t="s">
        <v>195</v>
      </c>
      <c r="D63" s="6"/>
      <c r="E63" s="278">
        <v>8.4159518114914848E-12</v>
      </c>
      <c r="F63" s="6" t="s">
        <v>376</v>
      </c>
      <c r="G63" s="276"/>
      <c r="H63" s="276"/>
      <c r="I63" s="276"/>
      <c r="J63" s="122"/>
      <c r="K63" s="122"/>
    </row>
    <row r="64" spans="2:12" ht="16.8" x14ac:dyDescent="0.3">
      <c r="B64" s="277"/>
      <c r="C64" s="5" t="s">
        <v>196</v>
      </c>
      <c r="D64" s="6"/>
      <c r="E64" s="278">
        <v>8.4380042798270771E-2</v>
      </c>
      <c r="F64" s="6" t="s">
        <v>376</v>
      </c>
      <c r="G64" s="276"/>
      <c r="H64" s="276"/>
      <c r="I64" s="276"/>
      <c r="J64" s="122"/>
      <c r="K64" s="122"/>
    </row>
    <row r="65" spans="2:11" ht="16.8" x14ac:dyDescent="0.3">
      <c r="B65" s="277"/>
      <c r="C65" s="91" t="s">
        <v>342</v>
      </c>
      <c r="D65" s="6"/>
      <c r="E65" s="278">
        <v>3.5375810132663936E-2</v>
      </c>
      <c r="F65" s="6" t="s">
        <v>376</v>
      </c>
      <c r="G65" s="276"/>
      <c r="H65" s="276"/>
      <c r="I65" s="276"/>
      <c r="J65" s="122"/>
      <c r="K65" s="122"/>
    </row>
    <row r="66" spans="2:11" ht="16.8" x14ac:dyDescent="0.3">
      <c r="B66" s="277"/>
      <c r="C66" s="5" t="s">
        <v>442</v>
      </c>
      <c r="D66" s="6"/>
      <c r="E66" s="278">
        <v>4.3804355035825221E-2</v>
      </c>
      <c r="F66" s="6" t="s">
        <v>376</v>
      </c>
      <c r="G66" s="276"/>
      <c r="H66" s="276"/>
      <c r="I66" s="276"/>
      <c r="J66" s="122"/>
      <c r="K66" s="122"/>
    </row>
    <row r="67" spans="2:11" ht="16.8" x14ac:dyDescent="0.3">
      <c r="B67" s="277"/>
      <c r="C67" s="5" t="s">
        <v>297</v>
      </c>
      <c r="D67" s="6"/>
      <c r="E67" s="278">
        <v>1.8531925888904249E-6</v>
      </c>
      <c r="F67" s="6" t="s">
        <v>376</v>
      </c>
      <c r="G67" s="276"/>
      <c r="H67" s="276"/>
      <c r="I67" s="276"/>
      <c r="J67" s="122"/>
      <c r="K67" s="122"/>
    </row>
    <row r="68" spans="2:11" ht="16.8" x14ac:dyDescent="0.3">
      <c r="B68" s="277"/>
      <c r="C68" s="5" t="s">
        <v>197</v>
      </c>
      <c r="D68" s="6"/>
      <c r="E68" s="278">
        <v>6.7530472897370325E-2</v>
      </c>
      <c r="F68" s="6" t="s">
        <v>376</v>
      </c>
      <c r="G68" s="276"/>
      <c r="H68" s="276"/>
      <c r="I68" s="276"/>
      <c r="J68" s="122"/>
      <c r="K68" s="122"/>
    </row>
    <row r="69" spans="2:11" ht="16.8" x14ac:dyDescent="0.3">
      <c r="B69" s="277"/>
      <c r="C69" s="5" t="s">
        <v>344</v>
      </c>
      <c r="D69" s="6"/>
      <c r="E69" s="278">
        <v>0.24108661037718862</v>
      </c>
      <c r="F69" s="6" t="s">
        <v>376</v>
      </c>
      <c r="G69" s="276"/>
      <c r="H69" s="276"/>
      <c r="I69" s="276"/>
      <c r="J69" s="122"/>
      <c r="K69" s="122"/>
    </row>
    <row r="70" spans="2:11" ht="16.8" x14ac:dyDescent="0.3">
      <c r="B70" s="277"/>
      <c r="C70" s="5" t="s">
        <v>359</v>
      </c>
      <c r="D70" s="6"/>
      <c r="E70" s="278">
        <v>0.13760012833021704</v>
      </c>
      <c r="F70" s="6" t="s">
        <v>376</v>
      </c>
      <c r="G70" s="276"/>
      <c r="H70" s="276"/>
      <c r="I70" s="276"/>
      <c r="J70" s="122"/>
      <c r="K70" s="122"/>
    </row>
    <row r="71" spans="2:11" ht="16.8" x14ac:dyDescent="0.3">
      <c r="B71" s="277"/>
      <c r="C71" s="5" t="s">
        <v>193</v>
      </c>
      <c r="D71" s="6"/>
      <c r="E71" s="278">
        <v>0.13496512047135845</v>
      </c>
      <c r="F71" s="6" t="s">
        <v>376</v>
      </c>
      <c r="G71" s="276"/>
      <c r="H71" s="276"/>
      <c r="I71" s="276"/>
      <c r="J71" s="122"/>
      <c r="K71" s="122"/>
    </row>
    <row r="72" spans="2:11" ht="16.8" x14ac:dyDescent="0.3">
      <c r="B72" s="277">
        <v>3</v>
      </c>
      <c r="C72" s="5" t="s">
        <v>377</v>
      </c>
      <c r="D72" s="6" t="s">
        <v>378</v>
      </c>
      <c r="E72" s="278">
        <v>0.24108661037718862</v>
      </c>
      <c r="F72" s="6" t="s">
        <v>454</v>
      </c>
      <c r="G72" s="276"/>
      <c r="H72" s="276"/>
      <c r="I72" s="276"/>
      <c r="J72" s="122"/>
      <c r="K72" s="122"/>
    </row>
    <row r="73" spans="2:11" ht="16.8" x14ac:dyDescent="0.3">
      <c r="B73" s="277"/>
      <c r="C73" s="5" t="s">
        <v>434</v>
      </c>
      <c r="D73" s="6"/>
      <c r="E73" s="278">
        <v>0</v>
      </c>
      <c r="F73" s="278" t="s">
        <v>376</v>
      </c>
      <c r="G73" s="276"/>
      <c r="H73" s="276"/>
      <c r="I73" s="276"/>
      <c r="J73" s="122"/>
      <c r="K73" s="122"/>
    </row>
    <row r="74" spans="2:11" ht="16.8" x14ac:dyDescent="0.3">
      <c r="B74" s="277"/>
      <c r="C74" s="5" t="s">
        <v>303</v>
      </c>
      <c r="D74" s="6"/>
      <c r="E74" s="278">
        <v>0</v>
      </c>
      <c r="F74" s="6" t="s">
        <v>376</v>
      </c>
      <c r="G74" s="276"/>
      <c r="H74" s="276"/>
      <c r="I74" s="276"/>
      <c r="J74" s="122"/>
      <c r="K74" s="122"/>
    </row>
    <row r="75" spans="2:11" ht="16.8" x14ac:dyDescent="0.3">
      <c r="B75" s="277"/>
      <c r="C75" s="5" t="s">
        <v>195</v>
      </c>
      <c r="D75" s="6"/>
      <c r="E75" s="278">
        <v>8.4159518114914848E-12</v>
      </c>
      <c r="F75" s="6" t="s">
        <v>376</v>
      </c>
      <c r="G75" s="276"/>
      <c r="H75" s="276"/>
      <c r="I75" s="276"/>
      <c r="J75" s="122"/>
      <c r="K75" s="122"/>
    </row>
    <row r="76" spans="2:11" ht="16.8" x14ac:dyDescent="0.3">
      <c r="B76" s="277"/>
      <c r="C76" s="5" t="s">
        <v>304</v>
      </c>
      <c r="D76" s="6"/>
      <c r="E76" s="278">
        <v>0</v>
      </c>
      <c r="F76" s="6" t="s">
        <v>376</v>
      </c>
      <c r="G76" s="276"/>
      <c r="H76" s="276"/>
      <c r="I76" s="276"/>
      <c r="J76" s="122"/>
      <c r="K76" s="122"/>
    </row>
    <row r="77" spans="2:11" ht="16.8" x14ac:dyDescent="0.3">
      <c r="B77" s="277"/>
      <c r="C77" s="5" t="s">
        <v>305</v>
      </c>
      <c r="D77" s="6"/>
      <c r="E77" s="278">
        <v>8.4380042798270771E-2</v>
      </c>
      <c r="F77" s="6" t="s">
        <v>376</v>
      </c>
      <c r="G77" s="276"/>
      <c r="H77" s="276"/>
      <c r="I77" s="276"/>
      <c r="J77" s="122"/>
      <c r="K77" s="122"/>
    </row>
    <row r="78" spans="2:11" ht="16.8" x14ac:dyDescent="0.3">
      <c r="B78" s="277"/>
      <c r="C78" s="5" t="s">
        <v>306</v>
      </c>
      <c r="D78" s="6"/>
      <c r="E78" s="278">
        <v>0</v>
      </c>
      <c r="F78" s="6" t="s">
        <v>376</v>
      </c>
      <c r="G78" s="276"/>
      <c r="H78" s="276"/>
      <c r="I78" s="276"/>
      <c r="J78" s="122"/>
      <c r="K78" s="122"/>
    </row>
    <row r="79" spans="2:11" ht="16.8" x14ac:dyDescent="0.3">
      <c r="B79" s="277"/>
      <c r="C79" s="91" t="s">
        <v>307</v>
      </c>
      <c r="D79" s="6"/>
      <c r="E79" s="278">
        <v>0</v>
      </c>
      <c r="F79" s="6" t="s">
        <v>376</v>
      </c>
      <c r="G79" s="276"/>
      <c r="H79" s="276"/>
      <c r="I79" s="276"/>
      <c r="J79" s="122"/>
      <c r="K79" s="122"/>
    </row>
    <row r="80" spans="2:11" ht="16.8" x14ac:dyDescent="0.3">
      <c r="B80" s="277"/>
      <c r="C80" s="5" t="s">
        <v>294</v>
      </c>
      <c r="D80" s="6"/>
      <c r="E80" s="278">
        <v>0</v>
      </c>
      <c r="F80" s="6" t="s">
        <v>376</v>
      </c>
      <c r="G80" s="276"/>
      <c r="H80" s="276"/>
      <c r="I80" s="276"/>
      <c r="J80" s="122"/>
      <c r="K80" s="122"/>
    </row>
    <row r="81" spans="2:11" ht="16.8" x14ac:dyDescent="0.3">
      <c r="B81" s="277"/>
      <c r="C81" s="5" t="s">
        <v>297</v>
      </c>
      <c r="D81" s="6"/>
      <c r="E81" s="278">
        <v>1.8531925888904249E-6</v>
      </c>
      <c r="F81" s="6" t="s">
        <v>376</v>
      </c>
      <c r="G81" s="276"/>
      <c r="H81" s="276"/>
      <c r="I81" s="276"/>
      <c r="J81" s="122"/>
      <c r="K81" s="122"/>
    </row>
    <row r="82" spans="2:11" ht="16.8" x14ac:dyDescent="0.3">
      <c r="B82" s="277"/>
      <c r="C82" s="5" t="s">
        <v>439</v>
      </c>
      <c r="D82" s="6"/>
      <c r="E82" s="278">
        <v>0.16568531137440878</v>
      </c>
      <c r="F82" s="6" t="s">
        <v>376</v>
      </c>
      <c r="G82" s="276"/>
      <c r="H82" s="276"/>
      <c r="I82" s="276"/>
      <c r="J82" s="122"/>
      <c r="K82" s="122"/>
    </row>
    <row r="83" spans="2:11" ht="16.8" x14ac:dyDescent="0.3">
      <c r="B83" s="277"/>
      <c r="C83" s="5" t="s">
        <v>253</v>
      </c>
      <c r="D83" s="6"/>
      <c r="E83" s="278">
        <v>0</v>
      </c>
      <c r="F83" s="6" t="s">
        <v>376</v>
      </c>
      <c r="G83" s="276"/>
      <c r="H83" s="276"/>
      <c r="I83" s="276"/>
      <c r="J83" s="122"/>
      <c r="K83" s="122"/>
    </row>
    <row r="84" spans="2:11" ht="16.8" x14ac:dyDescent="0.3">
      <c r="B84" s="277"/>
      <c r="C84" s="5" t="s">
        <v>400</v>
      </c>
      <c r="D84" s="6"/>
      <c r="E84" s="278">
        <v>6.7530472897370325E-2</v>
      </c>
      <c r="F84" s="6" t="s">
        <v>376</v>
      </c>
      <c r="G84" s="276"/>
      <c r="H84" s="276"/>
      <c r="I84" s="276"/>
      <c r="J84" s="122"/>
      <c r="K84" s="122"/>
    </row>
    <row r="85" spans="2:11" ht="16.8" x14ac:dyDescent="0.3">
      <c r="B85" s="277"/>
      <c r="C85" s="5" t="s">
        <v>345</v>
      </c>
      <c r="D85" s="6"/>
      <c r="E85" s="278">
        <v>0</v>
      </c>
      <c r="F85" s="6" t="s">
        <v>376</v>
      </c>
      <c r="G85" s="276"/>
      <c r="H85" s="276"/>
      <c r="I85" s="276"/>
      <c r="J85" s="122"/>
      <c r="K85" s="122"/>
    </row>
    <row r="86" spans="2:11" ht="16.8" x14ac:dyDescent="0.3">
      <c r="B86" s="277"/>
      <c r="C86" s="5" t="s">
        <v>346</v>
      </c>
      <c r="D86" s="6"/>
      <c r="E86" s="278">
        <v>0.24108661037718862</v>
      </c>
      <c r="F86" s="6" t="s">
        <v>454</v>
      </c>
      <c r="G86" s="276"/>
      <c r="H86" s="276"/>
      <c r="I86" s="276"/>
      <c r="J86" s="122"/>
      <c r="K86" s="122"/>
    </row>
    <row r="87" spans="2:11" ht="16.8" x14ac:dyDescent="0.3">
      <c r="B87" s="277"/>
      <c r="C87" s="5" t="s">
        <v>347</v>
      </c>
      <c r="D87" s="6"/>
      <c r="E87" s="278">
        <v>3.5375810132663936E-2</v>
      </c>
      <c r="F87" s="6" t="s">
        <v>376</v>
      </c>
      <c r="G87" s="276"/>
      <c r="H87" s="276"/>
      <c r="I87" s="276"/>
      <c r="J87" s="122"/>
      <c r="K87" s="122"/>
    </row>
    <row r="88" spans="2:11" ht="16.8" x14ac:dyDescent="0.3">
      <c r="B88" s="277"/>
      <c r="C88" s="5" t="s">
        <v>441</v>
      </c>
      <c r="D88" s="6"/>
      <c r="E88" s="278">
        <v>4.3804355035825221E-2</v>
      </c>
      <c r="F88" s="6" t="s">
        <v>376</v>
      </c>
      <c r="G88" s="276"/>
      <c r="H88" s="276"/>
      <c r="I88" s="276"/>
      <c r="J88" s="122"/>
      <c r="K88" s="122"/>
    </row>
    <row r="89" spans="2:11" ht="16.8" x14ac:dyDescent="0.3">
      <c r="B89" s="277"/>
      <c r="C89" s="5" t="s">
        <v>360</v>
      </c>
      <c r="D89" s="6"/>
      <c r="E89" s="278">
        <v>0.13760012833021704</v>
      </c>
      <c r="F89" s="6" t="s">
        <v>376</v>
      </c>
      <c r="G89" s="276"/>
      <c r="H89" s="276"/>
      <c r="I89" s="276"/>
      <c r="J89" s="122"/>
      <c r="K89" s="122"/>
    </row>
    <row r="90" spans="2:11" ht="16.8" x14ac:dyDescent="0.3">
      <c r="B90" s="277"/>
      <c r="C90" s="5" t="s">
        <v>193</v>
      </c>
      <c r="D90" s="6"/>
      <c r="E90" s="278">
        <v>0.13496512047135845</v>
      </c>
      <c r="F90" s="6" t="s">
        <v>376</v>
      </c>
      <c r="G90" s="276"/>
      <c r="H90" s="276"/>
      <c r="I90" s="276"/>
      <c r="J90" s="122"/>
      <c r="K90" s="122"/>
    </row>
    <row r="91" spans="2:11" ht="16.8" x14ac:dyDescent="0.3">
      <c r="B91" s="277">
        <v>4</v>
      </c>
      <c r="C91" s="5" t="s">
        <v>379</v>
      </c>
      <c r="D91" s="6" t="s">
        <v>380</v>
      </c>
      <c r="E91" s="278">
        <v>0.19</v>
      </c>
      <c r="F91" s="6" t="s">
        <v>454</v>
      </c>
      <c r="G91" s="276"/>
      <c r="H91" s="276"/>
      <c r="I91" s="276"/>
      <c r="J91" s="122"/>
      <c r="K91" s="122"/>
    </row>
    <row r="92" spans="2:11" ht="16.8" x14ac:dyDescent="0.3">
      <c r="B92" s="277">
        <v>5</v>
      </c>
      <c r="C92" s="5" t="s">
        <v>381</v>
      </c>
      <c r="D92" s="6" t="s">
        <v>380</v>
      </c>
      <c r="E92" s="278">
        <v>3.5375810132663936E-2</v>
      </c>
      <c r="F92" s="278" t="s">
        <v>376</v>
      </c>
      <c r="G92" s="276"/>
      <c r="H92" s="276"/>
      <c r="I92" s="276"/>
      <c r="J92" s="122"/>
      <c r="K92" s="122"/>
    </row>
    <row r="93" spans="2:11" ht="16.8" x14ac:dyDescent="0.3">
      <c r="B93" s="277">
        <v>6</v>
      </c>
      <c r="C93" s="5" t="s">
        <v>382</v>
      </c>
      <c r="D93" s="6" t="s">
        <v>383</v>
      </c>
      <c r="E93" s="278">
        <v>0</v>
      </c>
      <c r="F93" s="278" t="s">
        <v>373</v>
      </c>
      <c r="G93" s="276"/>
      <c r="H93" s="276"/>
      <c r="I93" s="276"/>
      <c r="J93" s="122"/>
      <c r="K93" s="122"/>
    </row>
    <row r="94" spans="2:11" ht="16.8" x14ac:dyDescent="0.3">
      <c r="B94" s="272">
        <v>7</v>
      </c>
      <c r="C94" s="273" t="s">
        <v>384</v>
      </c>
      <c r="D94" s="274" t="s">
        <v>385</v>
      </c>
      <c r="E94" s="279">
        <v>0</v>
      </c>
      <c r="F94" s="274" t="s">
        <v>376</v>
      </c>
      <c r="G94" s="276"/>
      <c r="H94" s="276"/>
      <c r="I94" s="276"/>
      <c r="J94" s="122"/>
      <c r="K94" s="122"/>
    </row>
    <row r="95" spans="2:11" ht="16.8" x14ac:dyDescent="0.3">
      <c r="B95" s="277">
        <v>8</v>
      </c>
      <c r="C95" s="5" t="s">
        <v>386</v>
      </c>
      <c r="D95" s="6" t="s">
        <v>387</v>
      </c>
      <c r="E95" s="280">
        <v>0</v>
      </c>
      <c r="F95" s="278" t="s">
        <v>373</v>
      </c>
      <c r="G95" s="276"/>
      <c r="H95" s="276"/>
      <c r="I95" s="276"/>
      <c r="J95" s="122"/>
      <c r="K95" s="122"/>
    </row>
    <row r="96" spans="2:11" ht="16.8" x14ac:dyDescent="0.3">
      <c r="B96" s="272">
        <v>9</v>
      </c>
      <c r="C96" s="273" t="s">
        <v>388</v>
      </c>
      <c r="D96" s="274" t="s">
        <v>389</v>
      </c>
      <c r="E96" s="279">
        <v>1.0054120826692798</v>
      </c>
      <c r="F96" s="274" t="s">
        <v>376</v>
      </c>
      <c r="G96" s="276"/>
      <c r="H96" s="276"/>
      <c r="I96" s="276"/>
      <c r="J96" s="122"/>
      <c r="K96" s="122"/>
    </row>
    <row r="97" spans="2:11" ht="16.8" x14ac:dyDescent="0.3">
      <c r="B97" s="277">
        <v>10</v>
      </c>
      <c r="C97" s="5" t="s">
        <v>390</v>
      </c>
      <c r="D97" s="6"/>
      <c r="E97" s="278"/>
      <c r="F97" s="6"/>
      <c r="G97" s="276"/>
      <c r="H97" s="276"/>
      <c r="I97" s="276"/>
      <c r="J97" s="122"/>
      <c r="K97" s="122"/>
    </row>
    <row r="98" spans="2:11" ht="16.8" x14ac:dyDescent="0.3">
      <c r="B98" s="277">
        <v>11</v>
      </c>
      <c r="C98" s="5" t="s">
        <v>391</v>
      </c>
      <c r="D98" s="6" t="s">
        <v>392</v>
      </c>
      <c r="E98" s="100">
        <v>117913310003.45288</v>
      </c>
      <c r="F98" s="12" t="s">
        <v>376</v>
      </c>
      <c r="G98" s="276"/>
      <c r="H98" s="276"/>
      <c r="I98" s="276"/>
      <c r="J98" s="122"/>
      <c r="K98" s="122"/>
    </row>
    <row r="99" spans="2:11" ht="16.8" x14ac:dyDescent="0.3">
      <c r="B99" s="277">
        <v>12</v>
      </c>
      <c r="C99" s="5" t="s">
        <v>393</v>
      </c>
      <c r="D99" s="6"/>
      <c r="E99" s="280"/>
      <c r="F99" s="6"/>
      <c r="G99" s="296"/>
      <c r="H99" s="297" t="s">
        <v>394</v>
      </c>
      <c r="I99" s="296"/>
      <c r="J99" s="122"/>
      <c r="K99" s="122"/>
    </row>
    <row r="100" spans="2:11" ht="16.8" x14ac:dyDescent="0.3">
      <c r="B100" s="12"/>
      <c r="C100" s="5"/>
      <c r="D100" s="278"/>
      <c r="E100" s="278"/>
      <c r="F100" s="6"/>
      <c r="G100" s="12"/>
      <c r="H100" s="12"/>
      <c r="I100" s="122"/>
      <c r="J100" s="122"/>
      <c r="K100" s="122"/>
    </row>
    <row r="101" spans="2:11" ht="16.8" x14ac:dyDescent="0.3">
      <c r="B101" s="12"/>
      <c r="C101" s="5"/>
      <c r="D101" s="6"/>
      <c r="E101" s="100"/>
      <c r="F101" s="12"/>
      <c r="G101" s="12"/>
      <c r="H101" s="12"/>
      <c r="I101" s="122"/>
      <c r="J101" s="122"/>
      <c r="K101" s="122"/>
    </row>
    <row r="102" spans="2:11" ht="16.8" x14ac:dyDescent="0.3">
      <c r="B102" s="12"/>
      <c r="C102" s="270" t="s">
        <v>395</v>
      </c>
      <c r="D102" s="270"/>
      <c r="E102" s="298"/>
      <c r="F102" s="2" t="s">
        <v>396</v>
      </c>
      <c r="G102" s="12"/>
      <c r="H102" s="12"/>
      <c r="I102" s="122"/>
    </row>
  </sheetData>
  <conditionalFormatting sqref="F63:F88 F90:F99">
    <cfRule type="cellIs" dxfId="11" priority="2" operator="equal">
      <formula>"Không đạt"</formula>
    </cfRule>
  </conditionalFormatting>
  <conditionalFormatting sqref="F89">
    <cfRule type="cellIs" dxfId="10" priority="1" operator="equal">
      <formula>"Không đạt"</formula>
    </cfRule>
  </conditionalFormatting>
  <pageMargins left="0.7" right="0.7" top="0.49" bottom="0.36" header="0.3" footer="0.3"/>
  <pageSetup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T139"/>
  <sheetViews>
    <sheetView topLeftCell="A130" workbookViewId="0">
      <selection activeCell="B4" sqref="B4:T139"/>
    </sheetView>
  </sheetViews>
  <sheetFormatPr defaultColWidth="9.109375" defaultRowHeight="12.6" x14ac:dyDescent="0.25"/>
  <cols>
    <col min="1" max="1" width="3.6640625" style="73" customWidth="1"/>
    <col min="2" max="2" width="4" style="73" bestFit="1" customWidth="1"/>
    <col min="3" max="3" width="9" style="73" bestFit="1" customWidth="1"/>
    <col min="4" max="4" width="38.5546875" style="73" customWidth="1"/>
    <col min="5" max="6" width="18.109375" style="73" bestFit="1" customWidth="1"/>
    <col min="7" max="7" width="19.33203125" style="73" customWidth="1"/>
    <col min="8" max="12" width="19.5546875" style="73" customWidth="1"/>
    <col min="13" max="13" width="18.109375" style="73" bestFit="1" customWidth="1"/>
    <col min="14" max="14" width="25.33203125" style="73" bestFit="1" customWidth="1"/>
    <col min="15" max="15" width="19.44140625" style="73" customWidth="1"/>
    <col min="16" max="16" width="18.109375" style="73" bestFit="1" customWidth="1"/>
    <col min="17" max="17" width="23.88671875" style="73" bestFit="1" customWidth="1"/>
    <col min="18" max="19" width="18.109375" style="73" bestFit="1" customWidth="1"/>
    <col min="20" max="16384" width="9.109375" style="73"/>
  </cols>
  <sheetData>
    <row r="2" spans="2:20" customFormat="1" ht="22.8" x14ac:dyDescent="0.3">
      <c r="C2" s="313" t="s">
        <v>281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102"/>
    </row>
    <row r="3" spans="2:20" customFormat="1" ht="22.8" x14ac:dyDescent="0.4"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102"/>
    </row>
    <row r="4" spans="2:20" ht="14.4" x14ac:dyDescent="0.3">
      <c r="B4"/>
      <c r="C4" t="s">
        <v>397</v>
      </c>
      <c r="D4" s="74" t="s">
        <v>108</v>
      </c>
      <c r="E4" s="75">
        <v>44908</v>
      </c>
      <c r="F4" s="76" t="s">
        <v>109</v>
      </c>
      <c r="G4" s="75">
        <v>44909</v>
      </c>
      <c r="H4" s="242"/>
      <c r="I4" s="75"/>
      <c r="J4" s="75"/>
      <c r="K4" s="75"/>
      <c r="L4" s="75"/>
      <c r="M4" s="75"/>
      <c r="N4" s="75"/>
      <c r="O4" s="75"/>
      <c r="P4" s="77"/>
      <c r="Q4" s="242"/>
      <c r="R4" s="242"/>
      <c r="S4" s="242"/>
      <c r="T4" s="102"/>
    </row>
    <row r="5" spans="2:20" ht="14.4" x14ac:dyDescent="0.3">
      <c r="B5"/>
      <c r="C5"/>
      <c r="D5" s="74" t="s">
        <v>110</v>
      </c>
      <c r="E5" s="75">
        <v>44910</v>
      </c>
      <c r="F5" s="76" t="s">
        <v>111</v>
      </c>
      <c r="G5" s="75">
        <v>44914</v>
      </c>
      <c r="H5" s="242"/>
      <c r="I5" s="75"/>
      <c r="J5" s="75"/>
      <c r="K5" s="75"/>
      <c r="L5" s="75"/>
      <c r="M5" s="75"/>
      <c r="N5" s="75"/>
      <c r="O5" s="75"/>
      <c r="P5" s="77"/>
      <c r="Q5" s="242"/>
      <c r="R5" s="242"/>
      <c r="S5" s="242"/>
      <c r="T5" s="102"/>
    </row>
    <row r="6" spans="2:20" ht="14.4" x14ac:dyDescent="0.3">
      <c r="B6"/>
      <c r="C6"/>
      <c r="D6" s="74" t="s">
        <v>112</v>
      </c>
      <c r="E6" s="75" t="s">
        <v>164</v>
      </c>
      <c r="F6" s="76" t="s">
        <v>161</v>
      </c>
      <c r="G6" s="75">
        <v>43862</v>
      </c>
      <c r="H6" s="242"/>
      <c r="I6" s="75"/>
      <c r="J6" s="75"/>
      <c r="K6" s="75"/>
      <c r="L6" s="75"/>
      <c r="M6" s="75"/>
      <c r="N6" s="75"/>
      <c r="O6" s="75"/>
      <c r="P6" s="77"/>
      <c r="Q6" s="242"/>
      <c r="R6" s="242"/>
      <c r="S6" s="242"/>
      <c r="T6" s="102"/>
    </row>
    <row r="7" spans="2:20" ht="14.4" x14ac:dyDescent="0.3">
      <c r="B7"/>
      <c r="C7"/>
      <c r="D7" s="74"/>
      <c r="E7" s="74"/>
      <c r="F7" s="75"/>
      <c r="G7" s="76"/>
      <c r="H7" s="75"/>
      <c r="I7" s="75"/>
      <c r="J7" s="75"/>
      <c r="K7" s="75"/>
      <c r="L7" s="75"/>
      <c r="M7" s="75"/>
      <c r="N7" s="75"/>
      <c r="O7" s="75"/>
      <c r="P7" s="77"/>
      <c r="Q7" s="242"/>
      <c r="R7" s="242"/>
      <c r="S7" s="242"/>
      <c r="T7" s="102"/>
    </row>
    <row r="8" spans="2:20" ht="14.4" x14ac:dyDescent="0.3">
      <c r="B8"/>
      <c r="C8"/>
      <c r="D8"/>
      <c r="E8"/>
      <c r="F8"/>
      <c r="G8" s="242"/>
      <c r="H8" s="242"/>
      <c r="I8" s="242"/>
      <c r="J8" s="242"/>
      <c r="K8" s="242"/>
      <c r="L8" s="75">
        <v>43862</v>
      </c>
      <c r="M8" s="75">
        <v>44907</v>
      </c>
      <c r="N8" s="78" t="s">
        <v>459</v>
      </c>
      <c r="O8" s="78"/>
      <c r="P8" s="75">
        <v>44909</v>
      </c>
      <c r="Q8" s="79" t="s">
        <v>460</v>
      </c>
      <c r="R8" s="79"/>
      <c r="S8" s="75">
        <v>44914</v>
      </c>
      <c r="T8" s="102"/>
    </row>
    <row r="9" spans="2:20" ht="27.6" x14ac:dyDescent="0.25">
      <c r="B9" s="92" t="s">
        <v>150</v>
      </c>
      <c r="C9" s="80" t="s">
        <v>78</v>
      </c>
      <c r="D9" s="80" t="s">
        <v>79</v>
      </c>
      <c r="E9" s="80" t="s">
        <v>80</v>
      </c>
      <c r="F9" s="81" t="s">
        <v>81</v>
      </c>
      <c r="G9" s="82" t="s">
        <v>82</v>
      </c>
      <c r="H9" s="82" t="s">
        <v>83</v>
      </c>
      <c r="I9" s="82" t="s">
        <v>84</v>
      </c>
      <c r="J9" s="82" t="s">
        <v>85</v>
      </c>
      <c r="K9" s="82" t="s">
        <v>86</v>
      </c>
      <c r="L9" s="83" t="s">
        <v>87</v>
      </c>
      <c r="M9" s="83" t="s">
        <v>84</v>
      </c>
      <c r="N9" s="83" t="s">
        <v>88</v>
      </c>
      <c r="O9" s="83" t="s">
        <v>89</v>
      </c>
      <c r="P9" s="83" t="s">
        <v>90</v>
      </c>
      <c r="Q9" s="83" t="s">
        <v>91</v>
      </c>
      <c r="R9" s="83" t="s">
        <v>92</v>
      </c>
      <c r="S9" s="83" t="s">
        <v>93</v>
      </c>
      <c r="T9" s="83" t="s">
        <v>165</v>
      </c>
    </row>
    <row r="10" spans="2:20" ht="14.4" x14ac:dyDescent="0.3">
      <c r="B10" s="93">
        <v>1</v>
      </c>
      <c r="C10" s="84">
        <v>112</v>
      </c>
      <c r="D10" s="85" t="s">
        <v>94</v>
      </c>
      <c r="E10" s="243">
        <v>0</v>
      </c>
      <c r="F10" s="243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60">
        <v>0</v>
      </c>
      <c r="M10" s="261">
        <v>17054423473</v>
      </c>
      <c r="N10" s="261">
        <v>535172394</v>
      </c>
      <c r="O10" s="261">
        <v>883442722</v>
      </c>
      <c r="P10" s="261">
        <v>16706153145</v>
      </c>
      <c r="Q10" s="261">
        <v>503027397</v>
      </c>
      <c r="R10" s="261">
        <v>993894198</v>
      </c>
      <c r="S10" s="261">
        <v>16215286344</v>
      </c>
      <c r="T10" s="262" t="s">
        <v>36</v>
      </c>
    </row>
    <row r="11" spans="2:20" ht="14.4" x14ac:dyDescent="0.3">
      <c r="B11" s="94">
        <v>2</v>
      </c>
      <c r="C11" s="86">
        <v>1121</v>
      </c>
      <c r="D11" s="87" t="s">
        <v>95</v>
      </c>
      <c r="E11" s="243">
        <v>0</v>
      </c>
      <c r="F11" s="243">
        <v>0</v>
      </c>
      <c r="G11" s="243">
        <v>0</v>
      </c>
      <c r="H11" s="243">
        <v>0</v>
      </c>
      <c r="I11" s="243">
        <v>0</v>
      </c>
      <c r="J11" s="243">
        <v>0</v>
      </c>
      <c r="K11" s="243">
        <v>0</v>
      </c>
      <c r="L11" s="261">
        <v>0</v>
      </c>
      <c r="M11" s="261">
        <v>17054423473</v>
      </c>
      <c r="N11" s="261">
        <v>535172394</v>
      </c>
      <c r="O11" s="261">
        <v>883442722</v>
      </c>
      <c r="P11" s="261">
        <v>16706153145</v>
      </c>
      <c r="Q11" s="261">
        <v>503027397</v>
      </c>
      <c r="R11" s="261">
        <v>993894198</v>
      </c>
      <c r="S11" s="261">
        <v>16215286344</v>
      </c>
      <c r="T11" s="262" t="s">
        <v>36</v>
      </c>
    </row>
    <row r="12" spans="2:20" ht="14.4" x14ac:dyDescent="0.3">
      <c r="B12" s="94">
        <v>3</v>
      </c>
      <c r="C12" s="86">
        <v>11211</v>
      </c>
      <c r="D12" s="87" t="s">
        <v>96</v>
      </c>
      <c r="E12" s="243">
        <v>0</v>
      </c>
      <c r="F12" s="243">
        <v>0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61">
        <v>0</v>
      </c>
      <c r="M12" s="261">
        <v>54423473</v>
      </c>
      <c r="N12" s="261">
        <v>535172394</v>
      </c>
      <c r="O12" s="261">
        <v>383442722</v>
      </c>
      <c r="P12" s="261">
        <v>206153145</v>
      </c>
      <c r="Q12" s="261">
        <v>503027397</v>
      </c>
      <c r="R12" s="261">
        <v>493894197.99999994</v>
      </c>
      <c r="S12" s="261">
        <v>215286344.00000006</v>
      </c>
      <c r="T12" s="262" t="s">
        <v>36</v>
      </c>
    </row>
    <row r="13" spans="2:20" ht="14.4" x14ac:dyDescent="0.3">
      <c r="B13" s="93">
        <v>4</v>
      </c>
      <c r="C13" s="86">
        <v>112111</v>
      </c>
      <c r="D13" s="87" t="s">
        <v>446</v>
      </c>
      <c r="E13" s="243">
        <v>0</v>
      </c>
      <c r="F13" s="243">
        <v>205154254</v>
      </c>
      <c r="G13" s="243">
        <v>503027397</v>
      </c>
      <c r="H13" s="243">
        <v>493894197.99999994</v>
      </c>
      <c r="I13" s="243">
        <v>53428982</v>
      </c>
      <c r="J13" s="243">
        <v>535167994</v>
      </c>
      <c r="K13" s="243">
        <v>383442722</v>
      </c>
      <c r="L13" s="261">
        <v>0</v>
      </c>
      <c r="M13" s="261">
        <v>53428982</v>
      </c>
      <c r="N13" s="261">
        <v>535167994</v>
      </c>
      <c r="O13" s="261">
        <v>383442722</v>
      </c>
      <c r="P13" s="261">
        <v>205154254</v>
      </c>
      <c r="Q13" s="261">
        <v>503027397</v>
      </c>
      <c r="R13" s="261">
        <v>493894197.99999994</v>
      </c>
      <c r="S13" s="261">
        <v>214287453.00000006</v>
      </c>
      <c r="T13" s="262" t="s">
        <v>36</v>
      </c>
    </row>
    <row r="14" spans="2:20" ht="14.4" x14ac:dyDescent="0.3">
      <c r="B14" s="94">
        <v>5</v>
      </c>
      <c r="C14" s="86">
        <v>112113</v>
      </c>
      <c r="D14" s="87" t="s">
        <v>447</v>
      </c>
      <c r="E14" s="243">
        <v>0</v>
      </c>
      <c r="F14" s="243">
        <v>998891</v>
      </c>
      <c r="G14" s="243">
        <v>0</v>
      </c>
      <c r="H14" s="243">
        <v>0</v>
      </c>
      <c r="I14" s="243">
        <v>994491</v>
      </c>
      <c r="J14" s="243">
        <v>4400</v>
      </c>
      <c r="K14" s="243">
        <v>0</v>
      </c>
      <c r="L14" s="261">
        <v>0</v>
      </c>
      <c r="M14" s="261">
        <v>994491</v>
      </c>
      <c r="N14" s="261">
        <v>4400</v>
      </c>
      <c r="O14" s="261">
        <v>0</v>
      </c>
      <c r="P14" s="261">
        <v>998891</v>
      </c>
      <c r="Q14" s="261">
        <v>0</v>
      </c>
      <c r="R14" s="261">
        <v>0</v>
      </c>
      <c r="S14" s="261">
        <v>998891</v>
      </c>
      <c r="T14" s="262" t="s">
        <v>36</v>
      </c>
    </row>
    <row r="15" spans="2:20" ht="14.4" x14ac:dyDescent="0.3">
      <c r="B15" s="94">
        <v>6</v>
      </c>
      <c r="C15" s="86">
        <v>11212</v>
      </c>
      <c r="D15" s="87" t="s">
        <v>159</v>
      </c>
      <c r="E15" s="243">
        <v>0</v>
      </c>
      <c r="F15" s="243">
        <v>16500000000</v>
      </c>
      <c r="G15" s="243">
        <v>0</v>
      </c>
      <c r="H15" s="243">
        <v>500000000</v>
      </c>
      <c r="I15" s="243">
        <v>17000000000</v>
      </c>
      <c r="J15" s="243">
        <v>0</v>
      </c>
      <c r="K15" s="243">
        <v>500000000</v>
      </c>
      <c r="L15" s="261">
        <v>0</v>
      </c>
      <c r="M15" s="261">
        <v>17000000000</v>
      </c>
      <c r="N15" s="261">
        <v>0</v>
      </c>
      <c r="O15" s="261">
        <v>500000000</v>
      </c>
      <c r="P15" s="261">
        <v>16500000000</v>
      </c>
      <c r="Q15" s="261">
        <v>0</v>
      </c>
      <c r="R15" s="261">
        <v>500000000</v>
      </c>
      <c r="S15" s="261">
        <v>16000000000</v>
      </c>
      <c r="T15" s="262" t="s">
        <v>36</v>
      </c>
    </row>
    <row r="16" spans="2:20" ht="14.4" x14ac:dyDescent="0.3">
      <c r="B16" s="94">
        <v>9</v>
      </c>
      <c r="C16" s="86">
        <v>114</v>
      </c>
      <c r="D16" s="87" t="s">
        <v>154</v>
      </c>
      <c r="E16" s="243">
        <v>0</v>
      </c>
      <c r="F16" s="243">
        <v>0</v>
      </c>
      <c r="G16" s="243">
        <v>0</v>
      </c>
      <c r="H16" s="243">
        <v>0</v>
      </c>
      <c r="I16" s="243">
        <v>0</v>
      </c>
      <c r="J16" s="243">
        <v>0</v>
      </c>
      <c r="K16" s="243">
        <v>0</v>
      </c>
      <c r="L16" s="261">
        <v>0</v>
      </c>
      <c r="M16" s="261">
        <v>88146076</v>
      </c>
      <c r="N16" s="261">
        <v>3000000</v>
      </c>
      <c r="O16" s="261">
        <v>35146076</v>
      </c>
      <c r="P16" s="261">
        <v>56000000</v>
      </c>
      <c r="Q16" s="261">
        <v>2000000</v>
      </c>
      <c r="R16" s="261">
        <v>3000000</v>
      </c>
      <c r="S16" s="261">
        <v>55000000</v>
      </c>
      <c r="T16" s="262" t="s">
        <v>36</v>
      </c>
    </row>
    <row r="17" spans="2:20" ht="14.4" x14ac:dyDescent="0.3">
      <c r="B17" s="93">
        <v>10</v>
      </c>
      <c r="C17" s="86">
        <v>1141</v>
      </c>
      <c r="D17" s="87" t="s">
        <v>155</v>
      </c>
      <c r="E17" s="243">
        <v>0</v>
      </c>
      <c r="F17" s="243">
        <v>0</v>
      </c>
      <c r="G17" s="243">
        <v>0</v>
      </c>
      <c r="H17" s="243">
        <v>0</v>
      </c>
      <c r="I17" s="243">
        <v>0</v>
      </c>
      <c r="J17" s="243">
        <v>0</v>
      </c>
      <c r="K17" s="243">
        <v>0</v>
      </c>
      <c r="L17" s="261">
        <v>0</v>
      </c>
      <c r="M17" s="261">
        <v>88146076</v>
      </c>
      <c r="N17" s="261">
        <v>3000000</v>
      </c>
      <c r="O17" s="261">
        <v>35146076</v>
      </c>
      <c r="P17" s="261">
        <v>56000000</v>
      </c>
      <c r="Q17" s="261">
        <v>2000000</v>
      </c>
      <c r="R17" s="261">
        <v>3000000</v>
      </c>
      <c r="S17" s="261">
        <v>55000000</v>
      </c>
      <c r="T17" s="262" t="s">
        <v>36</v>
      </c>
    </row>
    <row r="18" spans="2:20" ht="14.4" x14ac:dyDescent="0.3">
      <c r="B18" s="94">
        <v>11</v>
      </c>
      <c r="C18" s="86">
        <v>11411</v>
      </c>
      <c r="D18" s="87" t="s">
        <v>156</v>
      </c>
      <c r="E18" s="243">
        <v>0</v>
      </c>
      <c r="F18" s="243">
        <v>0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61">
        <v>0</v>
      </c>
      <c r="M18" s="261">
        <v>88146076</v>
      </c>
      <c r="N18" s="261">
        <v>3000000</v>
      </c>
      <c r="O18" s="261">
        <v>35146076</v>
      </c>
      <c r="P18" s="261">
        <v>56000000</v>
      </c>
      <c r="Q18" s="261">
        <v>2000000</v>
      </c>
      <c r="R18" s="261">
        <v>3000000</v>
      </c>
      <c r="S18" s="261">
        <v>55000000</v>
      </c>
      <c r="T18" s="262" t="s">
        <v>36</v>
      </c>
    </row>
    <row r="19" spans="2:20" ht="14.4" x14ac:dyDescent="0.3">
      <c r="B19" s="94">
        <v>12</v>
      </c>
      <c r="C19" s="86">
        <v>114111</v>
      </c>
      <c r="D19" s="87" t="s">
        <v>448</v>
      </c>
      <c r="E19" s="243">
        <v>0</v>
      </c>
      <c r="F19" s="243">
        <v>0</v>
      </c>
      <c r="G19" s="243">
        <v>0</v>
      </c>
      <c r="H19" s="243">
        <v>0</v>
      </c>
      <c r="I19" s="243">
        <v>0</v>
      </c>
      <c r="J19" s="243">
        <v>0</v>
      </c>
      <c r="K19" s="243">
        <v>0</v>
      </c>
      <c r="L19" s="261">
        <v>0</v>
      </c>
      <c r="M19" s="261">
        <v>0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2" t="s">
        <v>163</v>
      </c>
    </row>
    <row r="20" spans="2:20" ht="14.4" x14ac:dyDescent="0.3">
      <c r="B20" s="93">
        <v>13</v>
      </c>
      <c r="C20" s="86">
        <v>114112</v>
      </c>
      <c r="D20" s="87" t="s">
        <v>260</v>
      </c>
      <c r="E20" s="243">
        <v>0</v>
      </c>
      <c r="F20" s="243">
        <v>56000000</v>
      </c>
      <c r="G20" s="243">
        <v>2000000</v>
      </c>
      <c r="H20" s="243">
        <v>3000000</v>
      </c>
      <c r="I20" s="243">
        <v>88146076</v>
      </c>
      <c r="J20" s="243">
        <v>3000000</v>
      </c>
      <c r="K20" s="243">
        <v>35146076</v>
      </c>
      <c r="L20" s="261">
        <v>0</v>
      </c>
      <c r="M20" s="261">
        <v>88146076</v>
      </c>
      <c r="N20" s="261">
        <v>3000000</v>
      </c>
      <c r="O20" s="261">
        <v>35146076</v>
      </c>
      <c r="P20" s="261">
        <v>56000000</v>
      </c>
      <c r="Q20" s="261">
        <v>2000000</v>
      </c>
      <c r="R20" s="261">
        <v>3000000</v>
      </c>
      <c r="S20" s="261">
        <v>55000000</v>
      </c>
      <c r="T20" s="262" t="s">
        <v>36</v>
      </c>
    </row>
    <row r="21" spans="2:20" ht="14.4" x14ac:dyDescent="0.3">
      <c r="B21" s="94">
        <v>21</v>
      </c>
      <c r="C21" s="86">
        <v>121</v>
      </c>
      <c r="D21" s="87" t="s">
        <v>116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61">
        <v>0</v>
      </c>
      <c r="M21" s="261">
        <v>98772481059</v>
      </c>
      <c r="N21" s="261">
        <v>187200148</v>
      </c>
      <c r="O21" s="261">
        <v>0</v>
      </c>
      <c r="P21" s="261">
        <v>98959681207</v>
      </c>
      <c r="Q21" s="261">
        <v>692084734</v>
      </c>
      <c r="R21" s="261">
        <v>324226700</v>
      </c>
      <c r="S21" s="261">
        <v>99327539241</v>
      </c>
      <c r="T21" s="262" t="s">
        <v>36</v>
      </c>
    </row>
    <row r="22" spans="2:20" ht="14.4" x14ac:dyDescent="0.3">
      <c r="B22" s="93">
        <v>22</v>
      </c>
      <c r="C22" s="86">
        <v>1210</v>
      </c>
      <c r="D22" s="87" t="s">
        <v>117</v>
      </c>
      <c r="E22" s="243">
        <v>0</v>
      </c>
      <c r="F22" s="243">
        <v>0</v>
      </c>
      <c r="G22" s="243">
        <v>0</v>
      </c>
      <c r="H22" s="243">
        <v>0</v>
      </c>
      <c r="I22" s="243">
        <v>0</v>
      </c>
      <c r="J22" s="243">
        <v>0</v>
      </c>
      <c r="K22" s="243">
        <v>0</v>
      </c>
      <c r="L22" s="261">
        <v>0</v>
      </c>
      <c r="M22" s="261">
        <v>100119795446</v>
      </c>
      <c r="N22" s="261">
        <v>0</v>
      </c>
      <c r="O22" s="261">
        <v>0</v>
      </c>
      <c r="P22" s="261">
        <v>100119795446</v>
      </c>
      <c r="Q22" s="261">
        <v>0</v>
      </c>
      <c r="R22" s="261">
        <v>0</v>
      </c>
      <c r="S22" s="261">
        <v>100119795446</v>
      </c>
      <c r="T22" s="262" t="s">
        <v>36</v>
      </c>
    </row>
    <row r="23" spans="2:20" ht="14.4" x14ac:dyDescent="0.3">
      <c r="B23" s="94">
        <v>23</v>
      </c>
      <c r="C23" s="86">
        <v>121001</v>
      </c>
      <c r="D23" s="87" t="s">
        <v>309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61">
        <v>0</v>
      </c>
      <c r="M23" s="261">
        <v>194855</v>
      </c>
      <c r="N23" s="261">
        <v>0</v>
      </c>
      <c r="O23" s="261">
        <v>0</v>
      </c>
      <c r="P23" s="261">
        <v>194855</v>
      </c>
      <c r="Q23" s="261">
        <v>0</v>
      </c>
      <c r="R23" s="261">
        <v>0</v>
      </c>
      <c r="S23" s="261">
        <v>194855</v>
      </c>
      <c r="T23" s="262" t="s">
        <v>36</v>
      </c>
    </row>
    <row r="24" spans="2:20" ht="14.4" x14ac:dyDescent="0.3">
      <c r="B24" s="94">
        <v>24</v>
      </c>
      <c r="C24" s="86">
        <v>12100101</v>
      </c>
      <c r="D24" s="87" t="s">
        <v>261</v>
      </c>
      <c r="E24" s="243">
        <v>0</v>
      </c>
      <c r="F24" s="243">
        <v>194855</v>
      </c>
      <c r="G24" s="243">
        <v>0</v>
      </c>
      <c r="H24" s="243">
        <v>0</v>
      </c>
      <c r="I24" s="243">
        <v>194855</v>
      </c>
      <c r="J24" s="243">
        <v>0</v>
      </c>
      <c r="K24" s="243">
        <v>0</v>
      </c>
      <c r="L24" s="261">
        <v>0</v>
      </c>
      <c r="M24" s="261">
        <v>194855</v>
      </c>
      <c r="N24" s="261">
        <v>0</v>
      </c>
      <c r="O24" s="261">
        <v>0</v>
      </c>
      <c r="P24" s="261">
        <v>194855</v>
      </c>
      <c r="Q24" s="261">
        <v>0</v>
      </c>
      <c r="R24" s="261">
        <v>0</v>
      </c>
      <c r="S24" s="261">
        <v>194855</v>
      </c>
      <c r="T24" s="262" t="s">
        <v>36</v>
      </c>
    </row>
    <row r="25" spans="2:20" ht="14.4" x14ac:dyDescent="0.3">
      <c r="B25" s="93">
        <v>34</v>
      </c>
      <c r="C25" s="86">
        <v>121003</v>
      </c>
      <c r="D25" s="87" t="s">
        <v>171</v>
      </c>
      <c r="E25" s="243">
        <v>0</v>
      </c>
      <c r="F25" s="243">
        <v>0</v>
      </c>
      <c r="G25" s="243">
        <v>0</v>
      </c>
      <c r="H25" s="243">
        <v>0</v>
      </c>
      <c r="I25" s="243">
        <v>0</v>
      </c>
      <c r="J25" s="243">
        <v>0</v>
      </c>
      <c r="K25" s="243">
        <v>0</v>
      </c>
      <c r="L25" s="261">
        <v>0</v>
      </c>
      <c r="M25" s="261">
        <v>95991683879</v>
      </c>
      <c r="N25" s="261">
        <v>0</v>
      </c>
      <c r="O25" s="261">
        <v>0</v>
      </c>
      <c r="P25" s="261">
        <v>95991683879</v>
      </c>
      <c r="Q25" s="261">
        <v>0</v>
      </c>
      <c r="R25" s="261">
        <v>0</v>
      </c>
      <c r="S25" s="261">
        <v>95991683879</v>
      </c>
      <c r="T25" s="262" t="s">
        <v>36</v>
      </c>
    </row>
    <row r="26" spans="2:20" ht="14.4" x14ac:dyDescent="0.3">
      <c r="B26" s="93">
        <v>40</v>
      </c>
      <c r="C26" s="86">
        <v>12100306</v>
      </c>
      <c r="D26" s="87" t="s">
        <v>172</v>
      </c>
      <c r="E26" s="243">
        <v>0</v>
      </c>
      <c r="F26" s="243">
        <v>95991683879</v>
      </c>
      <c r="G26" s="243">
        <v>0</v>
      </c>
      <c r="H26" s="243">
        <v>0</v>
      </c>
      <c r="I26" s="243">
        <v>95991683879</v>
      </c>
      <c r="J26" s="243">
        <v>0</v>
      </c>
      <c r="K26" s="243">
        <v>0</v>
      </c>
      <c r="L26" s="261">
        <v>0</v>
      </c>
      <c r="M26" s="261">
        <v>95991683879</v>
      </c>
      <c r="N26" s="261">
        <v>0</v>
      </c>
      <c r="O26" s="261">
        <v>0</v>
      </c>
      <c r="P26" s="261">
        <v>95991683879</v>
      </c>
      <c r="Q26" s="261">
        <v>0</v>
      </c>
      <c r="R26" s="261">
        <v>0</v>
      </c>
      <c r="S26" s="261">
        <v>95991683879</v>
      </c>
      <c r="T26" s="262" t="s">
        <v>36</v>
      </c>
    </row>
    <row r="27" spans="2:20" ht="14.4" x14ac:dyDescent="0.3">
      <c r="B27" s="94">
        <v>44</v>
      </c>
      <c r="C27" s="86">
        <v>121004</v>
      </c>
      <c r="D27" s="87" t="s">
        <v>263</v>
      </c>
      <c r="E27" s="243">
        <v>0</v>
      </c>
      <c r="F27" s="243">
        <v>0</v>
      </c>
      <c r="G27" s="243">
        <v>0</v>
      </c>
      <c r="H27" s="243">
        <v>0</v>
      </c>
      <c r="I27" s="243">
        <v>0</v>
      </c>
      <c r="J27" s="243">
        <v>0</v>
      </c>
      <c r="K27" s="243">
        <v>0</v>
      </c>
      <c r="L27" s="261">
        <v>0</v>
      </c>
      <c r="M27" s="261">
        <v>4127916712</v>
      </c>
      <c r="N27" s="261">
        <v>0</v>
      </c>
      <c r="O27" s="261">
        <v>0</v>
      </c>
      <c r="P27" s="261">
        <v>4127916712</v>
      </c>
      <c r="Q27" s="261">
        <v>0</v>
      </c>
      <c r="R27" s="261">
        <v>0</v>
      </c>
      <c r="S27" s="261">
        <v>4127916712</v>
      </c>
      <c r="T27" s="262" t="s">
        <v>36</v>
      </c>
    </row>
    <row r="28" spans="2:20" ht="14.4" x14ac:dyDescent="0.3">
      <c r="B28" s="94">
        <v>48</v>
      </c>
      <c r="C28" s="86">
        <v>12100406</v>
      </c>
      <c r="D28" s="87" t="s">
        <v>310</v>
      </c>
      <c r="E28" s="243">
        <v>0</v>
      </c>
      <c r="F28" s="243">
        <v>4127916712</v>
      </c>
      <c r="G28" s="243">
        <v>0</v>
      </c>
      <c r="H28" s="243">
        <v>0</v>
      </c>
      <c r="I28" s="243">
        <v>4127916712</v>
      </c>
      <c r="J28" s="243">
        <v>0</v>
      </c>
      <c r="K28" s="243">
        <v>0</v>
      </c>
      <c r="L28" s="261">
        <v>0</v>
      </c>
      <c r="M28" s="261">
        <v>4127916712</v>
      </c>
      <c r="N28" s="261">
        <v>0</v>
      </c>
      <c r="O28" s="261">
        <v>0</v>
      </c>
      <c r="P28" s="261">
        <v>4127916712</v>
      </c>
      <c r="Q28" s="261">
        <v>0</v>
      </c>
      <c r="R28" s="261">
        <v>0</v>
      </c>
      <c r="S28" s="261">
        <v>4127916712</v>
      </c>
      <c r="T28" s="262" t="s">
        <v>36</v>
      </c>
    </row>
    <row r="29" spans="2:20" ht="14.4" x14ac:dyDescent="0.3">
      <c r="B29" s="93">
        <v>52</v>
      </c>
      <c r="C29" s="86">
        <v>121005</v>
      </c>
      <c r="D29" s="87" t="s">
        <v>461</v>
      </c>
      <c r="E29" s="243">
        <v>0</v>
      </c>
      <c r="F29" s="243">
        <v>0</v>
      </c>
      <c r="G29" s="243">
        <v>0</v>
      </c>
      <c r="H29" s="243">
        <v>0</v>
      </c>
      <c r="I29" s="243">
        <v>0</v>
      </c>
      <c r="J29" s="243">
        <v>0</v>
      </c>
      <c r="K29" s="243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2" t="s">
        <v>163</v>
      </c>
    </row>
    <row r="30" spans="2:20" ht="14.4" x14ac:dyDescent="0.3">
      <c r="B30" s="94">
        <v>56</v>
      </c>
      <c r="C30" s="86">
        <v>12100504</v>
      </c>
      <c r="D30" s="87" t="s">
        <v>151</v>
      </c>
      <c r="E30" s="243">
        <v>0</v>
      </c>
      <c r="F30" s="243">
        <v>0</v>
      </c>
      <c r="G30" s="243">
        <v>0</v>
      </c>
      <c r="H30" s="243">
        <v>0</v>
      </c>
      <c r="I30" s="243">
        <v>0</v>
      </c>
      <c r="J30" s="243">
        <v>0</v>
      </c>
      <c r="K30" s="243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2" t="s">
        <v>163</v>
      </c>
    </row>
    <row r="31" spans="2:20" ht="14.4" x14ac:dyDescent="0.3">
      <c r="B31" s="94">
        <v>87</v>
      </c>
      <c r="C31" s="86">
        <v>1211</v>
      </c>
      <c r="D31" s="87" t="s">
        <v>283</v>
      </c>
      <c r="E31" s="243">
        <v>0</v>
      </c>
      <c r="F31" s="243">
        <v>0</v>
      </c>
      <c r="G31" s="243">
        <v>0</v>
      </c>
      <c r="H31" s="243">
        <v>0</v>
      </c>
      <c r="I31" s="243">
        <v>0</v>
      </c>
      <c r="J31" s="243">
        <v>0</v>
      </c>
      <c r="K31" s="243">
        <v>0</v>
      </c>
      <c r="L31" s="261">
        <v>0</v>
      </c>
      <c r="M31" s="261">
        <v>-1347314387</v>
      </c>
      <c r="N31" s="261">
        <v>187200148</v>
      </c>
      <c r="O31" s="261">
        <v>0</v>
      </c>
      <c r="P31" s="261">
        <v>-1160114239</v>
      </c>
      <c r="Q31" s="261">
        <v>692084734</v>
      </c>
      <c r="R31" s="261">
        <v>324226700</v>
      </c>
      <c r="S31" s="261">
        <v>-792256205</v>
      </c>
      <c r="T31" s="262" t="s">
        <v>36</v>
      </c>
    </row>
    <row r="32" spans="2:20" ht="14.4" x14ac:dyDescent="0.3">
      <c r="B32" s="93">
        <v>88</v>
      </c>
      <c r="C32" s="86">
        <v>121101</v>
      </c>
      <c r="D32" s="87" t="s">
        <v>311</v>
      </c>
      <c r="E32" s="243">
        <v>0</v>
      </c>
      <c r="F32" s="243">
        <v>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261">
        <v>0</v>
      </c>
      <c r="M32" s="261">
        <v>17545</v>
      </c>
      <c r="N32" s="261">
        <v>5400</v>
      </c>
      <c r="O32" s="261">
        <v>0</v>
      </c>
      <c r="P32" s="261">
        <v>22945</v>
      </c>
      <c r="Q32" s="261">
        <v>2400</v>
      </c>
      <c r="R32" s="261">
        <v>0</v>
      </c>
      <c r="S32" s="261">
        <v>25345</v>
      </c>
      <c r="T32" s="262" t="s">
        <v>36</v>
      </c>
    </row>
    <row r="33" spans="2:20" ht="14.4" x14ac:dyDescent="0.3">
      <c r="B33" s="94">
        <v>89</v>
      </c>
      <c r="C33" s="86">
        <v>12110101</v>
      </c>
      <c r="D33" s="87" t="s">
        <v>262</v>
      </c>
      <c r="E33" s="243">
        <v>0</v>
      </c>
      <c r="F33" s="243">
        <v>22945</v>
      </c>
      <c r="G33" s="243">
        <v>2400</v>
      </c>
      <c r="H33" s="243">
        <v>0</v>
      </c>
      <c r="I33" s="243">
        <v>17545</v>
      </c>
      <c r="J33" s="243">
        <v>5400</v>
      </c>
      <c r="K33" s="243">
        <v>0</v>
      </c>
      <c r="L33" s="261">
        <v>0</v>
      </c>
      <c r="M33" s="261">
        <v>17545</v>
      </c>
      <c r="N33" s="261">
        <v>5400</v>
      </c>
      <c r="O33" s="261">
        <v>0</v>
      </c>
      <c r="P33" s="261">
        <v>22945</v>
      </c>
      <c r="Q33" s="261">
        <v>2400</v>
      </c>
      <c r="R33" s="261">
        <v>0</v>
      </c>
      <c r="S33" s="261">
        <v>25345</v>
      </c>
      <c r="T33" s="262" t="s">
        <v>36</v>
      </c>
    </row>
    <row r="34" spans="2:20" ht="14.4" x14ac:dyDescent="0.3">
      <c r="B34" s="213">
        <v>95</v>
      </c>
      <c r="C34" s="214">
        <v>121103</v>
      </c>
      <c r="D34" s="215" t="s">
        <v>173</v>
      </c>
      <c r="E34" s="244">
        <v>0</v>
      </c>
      <c r="F34" s="244">
        <v>-1160137184</v>
      </c>
      <c r="G34" s="244">
        <v>692082334</v>
      </c>
      <c r="H34" s="244">
        <v>324226700</v>
      </c>
      <c r="I34" s="244">
        <v>-1347331932</v>
      </c>
      <c r="J34" s="244">
        <v>187194748</v>
      </c>
      <c r="K34" s="244">
        <v>0</v>
      </c>
      <c r="L34" s="263">
        <v>0</v>
      </c>
      <c r="M34" s="263">
        <v>-1347331932</v>
      </c>
      <c r="N34" s="263">
        <v>187194748</v>
      </c>
      <c r="O34" s="263">
        <v>0</v>
      </c>
      <c r="P34" s="263">
        <v>-1160137184</v>
      </c>
      <c r="Q34" s="263">
        <v>692082334</v>
      </c>
      <c r="R34" s="216">
        <v>324226700</v>
      </c>
      <c r="S34" s="263">
        <v>-792281550</v>
      </c>
      <c r="T34" s="264" t="s">
        <v>36</v>
      </c>
    </row>
    <row r="35" spans="2:20" ht="14.4" x14ac:dyDescent="0.3">
      <c r="B35" s="94">
        <v>163</v>
      </c>
      <c r="C35" s="86">
        <v>132</v>
      </c>
      <c r="D35" s="87" t="s">
        <v>118</v>
      </c>
      <c r="E35" s="243">
        <v>0</v>
      </c>
      <c r="F35" s="243">
        <v>0</v>
      </c>
      <c r="G35" s="243">
        <v>0</v>
      </c>
      <c r="H35" s="243">
        <v>0</v>
      </c>
      <c r="I35" s="243">
        <v>0</v>
      </c>
      <c r="J35" s="243">
        <v>0</v>
      </c>
      <c r="K35" s="243">
        <v>0</v>
      </c>
      <c r="L35" s="261">
        <v>0</v>
      </c>
      <c r="M35" s="261">
        <v>3010811625</v>
      </c>
      <c r="N35" s="261">
        <v>61446272</v>
      </c>
      <c r="O35" s="261">
        <v>575342</v>
      </c>
      <c r="P35" s="261">
        <v>3071682555</v>
      </c>
      <c r="Q35" s="261">
        <v>153204715</v>
      </c>
      <c r="R35" s="261">
        <v>739726</v>
      </c>
      <c r="S35" s="261">
        <v>3224147544</v>
      </c>
      <c r="T35" s="262" t="s">
        <v>36</v>
      </c>
    </row>
    <row r="36" spans="2:20" ht="14.4" x14ac:dyDescent="0.3">
      <c r="B36" s="94">
        <v>164</v>
      </c>
      <c r="C36" s="86">
        <v>1320</v>
      </c>
      <c r="D36" s="87" t="s">
        <v>119</v>
      </c>
      <c r="E36" s="243">
        <v>0</v>
      </c>
      <c r="F36" s="243">
        <v>0</v>
      </c>
      <c r="G36" s="243">
        <v>0</v>
      </c>
      <c r="H36" s="243">
        <v>0</v>
      </c>
      <c r="I36" s="243">
        <v>0</v>
      </c>
      <c r="J36" s="243">
        <v>0</v>
      </c>
      <c r="K36" s="243">
        <v>0</v>
      </c>
      <c r="L36" s="261">
        <v>0</v>
      </c>
      <c r="M36" s="261">
        <v>3010811625</v>
      </c>
      <c r="N36" s="261">
        <v>61446272</v>
      </c>
      <c r="O36" s="261">
        <v>575342</v>
      </c>
      <c r="P36" s="261">
        <v>3071682555</v>
      </c>
      <c r="Q36" s="261">
        <v>153204715</v>
      </c>
      <c r="R36" s="261">
        <v>739726</v>
      </c>
      <c r="S36" s="261">
        <v>3224147544</v>
      </c>
      <c r="T36" s="262" t="s">
        <v>36</v>
      </c>
    </row>
    <row r="37" spans="2:20" ht="14.4" x14ac:dyDescent="0.3">
      <c r="B37" s="94">
        <v>171</v>
      </c>
      <c r="C37" s="86">
        <v>13203</v>
      </c>
      <c r="D37" s="87" t="s">
        <v>114</v>
      </c>
      <c r="E37" s="243">
        <v>0</v>
      </c>
      <c r="F37" s="243">
        <v>0</v>
      </c>
      <c r="G37" s="243">
        <v>0</v>
      </c>
      <c r="H37" s="243">
        <v>0</v>
      </c>
      <c r="I37" s="243">
        <v>0</v>
      </c>
      <c r="J37" s="243">
        <v>0</v>
      </c>
      <c r="K37" s="243">
        <v>0</v>
      </c>
      <c r="L37" s="261">
        <v>0</v>
      </c>
      <c r="M37" s="261">
        <v>2925715734</v>
      </c>
      <c r="N37" s="261">
        <v>53172299</v>
      </c>
      <c r="O37" s="261">
        <v>0</v>
      </c>
      <c r="P37" s="261">
        <v>2978888033</v>
      </c>
      <c r="Q37" s="261">
        <v>132930743</v>
      </c>
      <c r="R37" s="261">
        <v>0</v>
      </c>
      <c r="S37" s="261">
        <v>3111818776</v>
      </c>
      <c r="T37" s="262" t="s">
        <v>36</v>
      </c>
    </row>
    <row r="38" spans="2:20" ht="14.4" x14ac:dyDescent="0.3">
      <c r="B38" s="94">
        <v>177</v>
      </c>
      <c r="C38" s="86">
        <v>1320306</v>
      </c>
      <c r="D38" s="87" t="s">
        <v>284</v>
      </c>
      <c r="E38" s="243">
        <v>0</v>
      </c>
      <c r="F38" s="243">
        <v>2978888033</v>
      </c>
      <c r="G38" s="243">
        <v>132930743</v>
      </c>
      <c r="H38" s="243">
        <v>0</v>
      </c>
      <c r="I38" s="243">
        <v>2925715734</v>
      </c>
      <c r="J38" s="243">
        <v>53172299</v>
      </c>
      <c r="K38" s="243">
        <v>0</v>
      </c>
      <c r="L38" s="261">
        <v>0</v>
      </c>
      <c r="M38" s="261">
        <v>2925715734</v>
      </c>
      <c r="N38" s="261">
        <v>53172299</v>
      </c>
      <c r="O38" s="261">
        <v>0</v>
      </c>
      <c r="P38" s="261">
        <v>2978888033</v>
      </c>
      <c r="Q38" s="261">
        <v>132930743</v>
      </c>
      <c r="R38" s="261">
        <v>0</v>
      </c>
      <c r="S38" s="261">
        <v>3111818776</v>
      </c>
      <c r="T38" s="262" t="s">
        <v>36</v>
      </c>
    </row>
    <row r="39" spans="2:20" ht="14.4" x14ac:dyDescent="0.3">
      <c r="B39" s="94">
        <v>181</v>
      </c>
      <c r="C39" s="86">
        <v>13204</v>
      </c>
      <c r="D39" s="87" t="s">
        <v>264</v>
      </c>
      <c r="E39" s="243">
        <v>0</v>
      </c>
      <c r="F39" s="243">
        <v>0</v>
      </c>
      <c r="G39" s="243">
        <v>0</v>
      </c>
      <c r="H39" s="243">
        <v>0</v>
      </c>
      <c r="I39" s="243">
        <v>0</v>
      </c>
      <c r="J39" s="243">
        <v>0</v>
      </c>
      <c r="K39" s="243">
        <v>0</v>
      </c>
      <c r="L39" s="261">
        <v>0</v>
      </c>
      <c r="M39" s="261">
        <v>65534247</v>
      </c>
      <c r="N39" s="261">
        <v>2849315</v>
      </c>
      <c r="O39" s="261">
        <v>0</v>
      </c>
      <c r="P39" s="261">
        <v>68383562</v>
      </c>
      <c r="Q39" s="261">
        <v>7123287</v>
      </c>
      <c r="R39" s="261">
        <v>0</v>
      </c>
      <c r="S39" s="261">
        <v>75506849</v>
      </c>
      <c r="T39" s="262" t="s">
        <v>36</v>
      </c>
    </row>
    <row r="40" spans="2:20" ht="14.4" x14ac:dyDescent="0.3">
      <c r="B40" s="94">
        <v>185</v>
      </c>
      <c r="C40" s="86">
        <v>1320406</v>
      </c>
      <c r="D40" s="87" t="s">
        <v>312</v>
      </c>
      <c r="E40" s="243">
        <v>0</v>
      </c>
      <c r="F40" s="243">
        <v>68383562</v>
      </c>
      <c r="G40" s="243">
        <v>7123287</v>
      </c>
      <c r="H40" s="243">
        <v>0</v>
      </c>
      <c r="I40" s="243">
        <v>65534247</v>
      </c>
      <c r="J40" s="243">
        <v>2849315</v>
      </c>
      <c r="K40" s="243">
        <v>0</v>
      </c>
      <c r="L40" s="261">
        <v>0</v>
      </c>
      <c r="M40" s="261">
        <v>65534247</v>
      </c>
      <c r="N40" s="261">
        <v>2849315</v>
      </c>
      <c r="O40" s="261">
        <v>0</v>
      </c>
      <c r="P40" s="261">
        <v>68383562</v>
      </c>
      <c r="Q40" s="261">
        <v>7123287</v>
      </c>
      <c r="R40" s="261">
        <v>0</v>
      </c>
      <c r="S40" s="261">
        <v>75506849</v>
      </c>
      <c r="T40" s="262" t="s">
        <v>36</v>
      </c>
    </row>
    <row r="41" spans="2:20" ht="14.4" x14ac:dyDescent="0.3">
      <c r="B41" s="94">
        <v>189</v>
      </c>
      <c r="C41" s="86">
        <v>13205</v>
      </c>
      <c r="D41" s="87" t="s">
        <v>462</v>
      </c>
      <c r="E41" s="243">
        <v>0</v>
      </c>
      <c r="F41" s="243">
        <v>0</v>
      </c>
      <c r="G41" s="243">
        <v>0</v>
      </c>
      <c r="H41" s="243">
        <v>0</v>
      </c>
      <c r="I41" s="243">
        <v>0</v>
      </c>
      <c r="J41" s="243">
        <v>0</v>
      </c>
      <c r="K41" s="243">
        <v>0</v>
      </c>
      <c r="L41" s="261">
        <v>0</v>
      </c>
      <c r="M41" s="261">
        <v>0</v>
      </c>
      <c r="N41" s="261">
        <v>0</v>
      </c>
      <c r="O41" s="261">
        <v>0</v>
      </c>
      <c r="P41" s="261">
        <v>0</v>
      </c>
      <c r="Q41" s="261">
        <v>0</v>
      </c>
      <c r="R41" s="261">
        <v>0</v>
      </c>
      <c r="S41" s="261">
        <v>0</v>
      </c>
      <c r="T41" s="262" t="s">
        <v>163</v>
      </c>
    </row>
    <row r="42" spans="2:20" ht="14.4" x14ac:dyDescent="0.3">
      <c r="B42" s="94">
        <v>193</v>
      </c>
      <c r="C42" s="86">
        <v>1320504</v>
      </c>
      <c r="D42" s="87" t="s">
        <v>152</v>
      </c>
      <c r="E42" s="243">
        <v>0</v>
      </c>
      <c r="F42" s="243">
        <v>0</v>
      </c>
      <c r="G42" s="243">
        <v>0</v>
      </c>
      <c r="H42" s="243">
        <v>0</v>
      </c>
      <c r="I42" s="243">
        <v>0</v>
      </c>
      <c r="J42" s="243">
        <v>0</v>
      </c>
      <c r="K42" s="243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2" t="s">
        <v>163</v>
      </c>
    </row>
    <row r="43" spans="2:20" ht="14.4" x14ac:dyDescent="0.3">
      <c r="B43" s="94">
        <v>196</v>
      </c>
      <c r="C43" s="86">
        <v>13206</v>
      </c>
      <c r="D43" s="87" t="s">
        <v>348</v>
      </c>
      <c r="E43" s="243">
        <v>0</v>
      </c>
      <c r="F43" s="243">
        <v>0</v>
      </c>
      <c r="G43" s="243">
        <v>0</v>
      </c>
      <c r="H43" s="243">
        <v>0</v>
      </c>
      <c r="I43" s="243">
        <v>0</v>
      </c>
      <c r="J43" s="243">
        <v>0</v>
      </c>
      <c r="K43" s="243">
        <v>0</v>
      </c>
      <c r="L43" s="261">
        <v>0</v>
      </c>
      <c r="M43" s="261">
        <v>19561644</v>
      </c>
      <c r="N43" s="261">
        <v>5424658</v>
      </c>
      <c r="O43" s="261">
        <v>575342</v>
      </c>
      <c r="P43" s="261">
        <v>24410960</v>
      </c>
      <c r="Q43" s="261">
        <v>13150685</v>
      </c>
      <c r="R43" s="261">
        <v>739726</v>
      </c>
      <c r="S43" s="261">
        <v>36821919</v>
      </c>
      <c r="T43" s="262" t="s">
        <v>36</v>
      </c>
    </row>
    <row r="44" spans="2:20" ht="14.4" x14ac:dyDescent="0.3">
      <c r="B44" s="94">
        <v>200</v>
      </c>
      <c r="C44" s="86">
        <v>1320604</v>
      </c>
      <c r="D44" s="87" t="s">
        <v>160</v>
      </c>
      <c r="E44" s="243">
        <v>0</v>
      </c>
      <c r="F44" s="243">
        <v>24410960</v>
      </c>
      <c r="G44" s="243">
        <v>13150685</v>
      </c>
      <c r="H44" s="243">
        <v>739726</v>
      </c>
      <c r="I44" s="243">
        <v>19561644</v>
      </c>
      <c r="J44" s="243">
        <v>5424658</v>
      </c>
      <c r="K44" s="243">
        <v>575342</v>
      </c>
      <c r="L44" s="261">
        <v>0</v>
      </c>
      <c r="M44" s="261">
        <v>19561644</v>
      </c>
      <c r="N44" s="261">
        <v>5424658</v>
      </c>
      <c r="O44" s="261">
        <v>575342</v>
      </c>
      <c r="P44" s="261">
        <v>24410960</v>
      </c>
      <c r="Q44" s="261">
        <v>13150685</v>
      </c>
      <c r="R44" s="261">
        <v>739726</v>
      </c>
      <c r="S44" s="261">
        <v>36821919</v>
      </c>
      <c r="T44" s="262" t="s">
        <v>36</v>
      </c>
    </row>
    <row r="45" spans="2:20" ht="14.4" x14ac:dyDescent="0.3">
      <c r="B45" s="94">
        <v>249</v>
      </c>
      <c r="C45" s="86">
        <v>331</v>
      </c>
      <c r="D45" s="87" t="s">
        <v>463</v>
      </c>
      <c r="E45" s="243">
        <v>0</v>
      </c>
      <c r="F45" s="243">
        <v>0</v>
      </c>
      <c r="G45" s="243">
        <v>0</v>
      </c>
      <c r="H45" s="243">
        <v>0</v>
      </c>
      <c r="I45" s="243">
        <v>0</v>
      </c>
      <c r="J45" s="243">
        <v>0</v>
      </c>
      <c r="K45" s="243">
        <v>0</v>
      </c>
      <c r="L45" s="261">
        <v>0</v>
      </c>
      <c r="M45" s="261">
        <v>0</v>
      </c>
      <c r="N45" s="261">
        <v>0</v>
      </c>
      <c r="O45" s="261">
        <v>0</v>
      </c>
      <c r="P45" s="261">
        <v>0</v>
      </c>
      <c r="Q45" s="261">
        <v>0</v>
      </c>
      <c r="R45" s="261">
        <v>0</v>
      </c>
      <c r="S45" s="261">
        <v>0</v>
      </c>
      <c r="T45" s="262" t="s">
        <v>163</v>
      </c>
    </row>
    <row r="46" spans="2:20" ht="14.4" x14ac:dyDescent="0.3">
      <c r="B46" s="94">
        <v>250</v>
      </c>
      <c r="C46" s="86">
        <v>3311</v>
      </c>
      <c r="D46" s="87" t="s">
        <v>426</v>
      </c>
      <c r="E46" s="243">
        <v>0</v>
      </c>
      <c r="F46" s="243">
        <v>0</v>
      </c>
      <c r="G46" s="243">
        <v>0</v>
      </c>
      <c r="H46" s="243">
        <v>0</v>
      </c>
      <c r="I46" s="243">
        <v>0</v>
      </c>
      <c r="J46" s="243">
        <v>0</v>
      </c>
      <c r="K46" s="243">
        <v>0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0</v>
      </c>
      <c r="S46" s="261">
        <v>0</v>
      </c>
      <c r="T46" s="262" t="s">
        <v>163</v>
      </c>
    </row>
    <row r="47" spans="2:20" ht="14.4" x14ac:dyDescent="0.3">
      <c r="B47" s="94">
        <v>251</v>
      </c>
      <c r="C47" s="86">
        <v>3312</v>
      </c>
      <c r="D47" s="87" t="s">
        <v>427</v>
      </c>
      <c r="E47" s="243">
        <v>0</v>
      </c>
      <c r="F47" s="243">
        <v>0</v>
      </c>
      <c r="G47" s="243">
        <v>0</v>
      </c>
      <c r="H47" s="243">
        <v>0</v>
      </c>
      <c r="I47" s="243">
        <v>0</v>
      </c>
      <c r="J47" s="243">
        <v>0</v>
      </c>
      <c r="K47" s="243">
        <v>0</v>
      </c>
      <c r="L47" s="261">
        <v>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2" t="s">
        <v>163</v>
      </c>
    </row>
    <row r="48" spans="2:20" ht="14.4" x14ac:dyDescent="0.3">
      <c r="B48" s="94">
        <v>252</v>
      </c>
      <c r="C48" s="86">
        <v>33121</v>
      </c>
      <c r="D48" s="87" t="s">
        <v>428</v>
      </c>
      <c r="E48" s="243">
        <v>0</v>
      </c>
      <c r="F48" s="243">
        <v>0</v>
      </c>
      <c r="G48" s="243">
        <v>0</v>
      </c>
      <c r="H48" s="243">
        <v>0</v>
      </c>
      <c r="I48" s="243">
        <v>0</v>
      </c>
      <c r="J48" s="243">
        <v>0</v>
      </c>
      <c r="K48" s="243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</v>
      </c>
      <c r="S48" s="261">
        <v>0</v>
      </c>
      <c r="T48" s="262" t="s">
        <v>163</v>
      </c>
    </row>
    <row r="49" spans="2:20" ht="14.4" x14ac:dyDescent="0.3">
      <c r="B49" s="94">
        <v>254</v>
      </c>
      <c r="C49" s="86">
        <v>332</v>
      </c>
      <c r="D49" s="87" t="s">
        <v>162</v>
      </c>
      <c r="E49" s="243">
        <v>0</v>
      </c>
      <c r="F49" s="243">
        <v>0</v>
      </c>
      <c r="G49" s="243">
        <v>0</v>
      </c>
      <c r="H49" s="243">
        <v>0</v>
      </c>
      <c r="I49" s="243">
        <v>0</v>
      </c>
      <c r="J49" s="243">
        <v>0</v>
      </c>
      <c r="K49" s="243">
        <v>0</v>
      </c>
      <c r="L49" s="261">
        <v>0</v>
      </c>
      <c r="M49" s="261">
        <v>272411663</v>
      </c>
      <c r="N49" s="261">
        <v>0</v>
      </c>
      <c r="O49" s="261">
        <v>1276496</v>
      </c>
      <c r="P49" s="261">
        <v>273688159</v>
      </c>
      <c r="Q49" s="261">
        <v>0</v>
      </c>
      <c r="R49" s="261">
        <v>2166792</v>
      </c>
      <c r="S49" s="261">
        <v>275854951</v>
      </c>
      <c r="T49" s="262" t="s">
        <v>36</v>
      </c>
    </row>
    <row r="50" spans="2:20" ht="14.4" x14ac:dyDescent="0.3">
      <c r="B50" s="94">
        <v>256</v>
      </c>
      <c r="C50" s="86">
        <v>3322</v>
      </c>
      <c r="D50" s="87" t="s">
        <v>282</v>
      </c>
      <c r="E50" s="243">
        <v>0</v>
      </c>
      <c r="F50" s="243">
        <v>273688159</v>
      </c>
      <c r="G50" s="243">
        <v>0</v>
      </c>
      <c r="H50" s="243">
        <v>2166792</v>
      </c>
      <c r="I50" s="243">
        <v>272411663</v>
      </c>
      <c r="J50" s="243">
        <v>0</v>
      </c>
      <c r="K50" s="243">
        <v>1276496</v>
      </c>
      <c r="L50" s="261">
        <v>0</v>
      </c>
      <c r="M50" s="261">
        <v>272411663</v>
      </c>
      <c r="N50" s="261">
        <v>0</v>
      </c>
      <c r="O50" s="261">
        <v>1276496</v>
      </c>
      <c r="P50" s="261">
        <v>273688159</v>
      </c>
      <c r="Q50" s="261">
        <v>0</v>
      </c>
      <c r="R50" s="261">
        <v>2166792</v>
      </c>
      <c r="S50" s="261">
        <v>275854951</v>
      </c>
      <c r="T50" s="262" t="s">
        <v>36</v>
      </c>
    </row>
    <row r="51" spans="2:20" ht="14.4" x14ac:dyDescent="0.3">
      <c r="B51" s="94">
        <v>257</v>
      </c>
      <c r="C51" s="86">
        <v>333</v>
      </c>
      <c r="D51" s="87" t="s">
        <v>144</v>
      </c>
      <c r="E51" s="243">
        <v>0</v>
      </c>
      <c r="F51" s="243">
        <v>0</v>
      </c>
      <c r="G51" s="243">
        <v>0</v>
      </c>
      <c r="H51" s="243">
        <v>0</v>
      </c>
      <c r="I51" s="243">
        <v>0</v>
      </c>
      <c r="J51" s="243">
        <v>0</v>
      </c>
      <c r="K51" s="243">
        <v>0</v>
      </c>
      <c r="L51" s="261">
        <v>0</v>
      </c>
      <c r="M51" s="261">
        <v>53290882</v>
      </c>
      <c r="N51" s="261">
        <v>0</v>
      </c>
      <c r="O51" s="261">
        <v>202531</v>
      </c>
      <c r="P51" s="261">
        <v>53493413</v>
      </c>
      <c r="Q51" s="261">
        <v>0</v>
      </c>
      <c r="R51" s="261">
        <v>406901</v>
      </c>
      <c r="S51" s="261">
        <v>53900314</v>
      </c>
      <c r="T51" s="262" t="s">
        <v>36</v>
      </c>
    </row>
    <row r="52" spans="2:20" ht="14.4" x14ac:dyDescent="0.3">
      <c r="B52" s="94">
        <v>259</v>
      </c>
      <c r="C52" s="86">
        <v>3335</v>
      </c>
      <c r="D52" s="87" t="s">
        <v>401</v>
      </c>
      <c r="E52" s="243">
        <v>0</v>
      </c>
      <c r="F52" s="243">
        <v>53493413</v>
      </c>
      <c r="G52" s="243">
        <v>0</v>
      </c>
      <c r="H52" s="243">
        <v>406901</v>
      </c>
      <c r="I52" s="243">
        <v>53290882</v>
      </c>
      <c r="J52" s="243">
        <v>0</v>
      </c>
      <c r="K52" s="243">
        <v>202531</v>
      </c>
      <c r="L52" s="261">
        <v>0</v>
      </c>
      <c r="M52" s="261">
        <v>53290882</v>
      </c>
      <c r="N52" s="261">
        <v>0</v>
      </c>
      <c r="O52" s="261">
        <v>202531</v>
      </c>
      <c r="P52" s="261">
        <v>53493413</v>
      </c>
      <c r="Q52" s="261">
        <v>0</v>
      </c>
      <c r="R52" s="261">
        <v>406901</v>
      </c>
      <c r="S52" s="261">
        <v>53900314</v>
      </c>
      <c r="T52" s="262" t="s">
        <v>36</v>
      </c>
    </row>
    <row r="53" spans="2:20" ht="14.4" x14ac:dyDescent="0.3">
      <c r="B53" s="94">
        <v>263</v>
      </c>
      <c r="C53" s="86">
        <v>335</v>
      </c>
      <c r="D53" s="87" t="s">
        <v>97</v>
      </c>
      <c r="E53" s="243">
        <v>0</v>
      </c>
      <c r="F53" s="243">
        <v>0</v>
      </c>
      <c r="G53" s="243">
        <v>0</v>
      </c>
      <c r="H53" s="243">
        <v>0</v>
      </c>
      <c r="I53" s="243">
        <v>0</v>
      </c>
      <c r="J53" s="243">
        <v>0</v>
      </c>
      <c r="K53" s="243">
        <v>0</v>
      </c>
      <c r="L53" s="261">
        <v>0</v>
      </c>
      <c r="M53" s="261">
        <v>494493756.54711246</v>
      </c>
      <c r="N53" s="261">
        <v>0</v>
      </c>
      <c r="O53" s="261">
        <v>8118120</v>
      </c>
      <c r="P53" s="261">
        <v>502611876.54711246</v>
      </c>
      <c r="Q53" s="261">
        <v>0</v>
      </c>
      <c r="R53" s="261">
        <v>8988511</v>
      </c>
      <c r="S53" s="261">
        <v>511600387.54711246</v>
      </c>
      <c r="T53" s="262" t="s">
        <v>36</v>
      </c>
    </row>
    <row r="54" spans="2:20" ht="14.4" x14ac:dyDescent="0.3">
      <c r="B54" s="94">
        <v>282</v>
      </c>
      <c r="C54" s="86">
        <v>3353</v>
      </c>
      <c r="D54" s="87" t="s">
        <v>98</v>
      </c>
      <c r="E54" s="243">
        <v>0</v>
      </c>
      <c r="F54" s="243">
        <v>0</v>
      </c>
      <c r="G54" s="243">
        <v>0</v>
      </c>
      <c r="H54" s="243">
        <v>0</v>
      </c>
      <c r="I54" s="243">
        <v>0</v>
      </c>
      <c r="J54" s="243">
        <v>0</v>
      </c>
      <c r="K54" s="243">
        <v>0</v>
      </c>
      <c r="L54" s="261">
        <v>0</v>
      </c>
      <c r="M54" s="261">
        <v>494493756.54711246</v>
      </c>
      <c r="N54" s="261">
        <v>0</v>
      </c>
      <c r="O54" s="261">
        <v>8118120</v>
      </c>
      <c r="P54" s="261">
        <v>502611876.54711246</v>
      </c>
      <c r="Q54" s="261">
        <v>0</v>
      </c>
      <c r="R54" s="261">
        <v>8988511</v>
      </c>
      <c r="S54" s="261">
        <v>511600387.54711246</v>
      </c>
      <c r="T54" s="262" t="s">
        <v>36</v>
      </c>
    </row>
    <row r="55" spans="2:20" ht="14.4" x14ac:dyDescent="0.3">
      <c r="B55" s="94">
        <v>283</v>
      </c>
      <c r="C55" s="86">
        <v>335301</v>
      </c>
      <c r="D55" s="87" t="s">
        <v>67</v>
      </c>
      <c r="E55" s="243">
        <v>0</v>
      </c>
      <c r="F55" s="243">
        <v>204643970</v>
      </c>
      <c r="G55" s="243">
        <v>0</v>
      </c>
      <c r="H55" s="243">
        <v>0</v>
      </c>
      <c r="I55" s="243">
        <v>200121255</v>
      </c>
      <c r="J55" s="243">
        <v>0</v>
      </c>
      <c r="K55" s="243">
        <v>4522715</v>
      </c>
      <c r="L55" s="261">
        <v>0</v>
      </c>
      <c r="M55" s="261">
        <v>200121255</v>
      </c>
      <c r="N55" s="261">
        <v>0</v>
      </c>
      <c r="O55" s="261">
        <v>4522715</v>
      </c>
      <c r="P55" s="261">
        <v>204643970</v>
      </c>
      <c r="Q55" s="261">
        <v>0</v>
      </c>
      <c r="R55" s="261">
        <v>0</v>
      </c>
      <c r="S55" s="261">
        <v>204643970</v>
      </c>
      <c r="T55" s="262" t="s">
        <v>36</v>
      </c>
    </row>
    <row r="56" spans="2:20" ht="14.4" x14ac:dyDescent="0.3">
      <c r="B56" s="94">
        <v>284</v>
      </c>
      <c r="C56" s="86">
        <v>335302</v>
      </c>
      <c r="D56" s="87" t="s">
        <v>99</v>
      </c>
      <c r="E56" s="243">
        <v>0</v>
      </c>
      <c r="F56" s="243">
        <v>0</v>
      </c>
      <c r="G56" s="243">
        <v>0</v>
      </c>
      <c r="H56" s="243">
        <v>0</v>
      </c>
      <c r="I56" s="243">
        <v>0</v>
      </c>
      <c r="J56" s="243">
        <v>0</v>
      </c>
      <c r="K56" s="243">
        <v>0</v>
      </c>
      <c r="L56" s="261">
        <v>0</v>
      </c>
      <c r="M56" s="261">
        <v>81446953</v>
      </c>
      <c r="N56" s="261">
        <v>0</v>
      </c>
      <c r="O56" s="261">
        <v>967742</v>
      </c>
      <c r="P56" s="261">
        <v>82414695</v>
      </c>
      <c r="Q56" s="261">
        <v>0</v>
      </c>
      <c r="R56" s="261">
        <v>2419355</v>
      </c>
      <c r="S56" s="261">
        <v>84834050</v>
      </c>
      <c r="T56" s="262" t="s">
        <v>36</v>
      </c>
    </row>
    <row r="57" spans="2:20" ht="14.4" x14ac:dyDescent="0.3">
      <c r="B57" s="94">
        <v>285</v>
      </c>
      <c r="C57" s="86">
        <v>3353021</v>
      </c>
      <c r="D57" s="87" t="s">
        <v>23</v>
      </c>
      <c r="E57" s="243">
        <v>0</v>
      </c>
      <c r="F57" s="243">
        <v>81774194</v>
      </c>
      <c r="G57" s="243">
        <v>0</v>
      </c>
      <c r="H57" s="243">
        <v>2419355</v>
      </c>
      <c r="I57" s="243">
        <v>80806452</v>
      </c>
      <c r="J57" s="243">
        <v>0</v>
      </c>
      <c r="K57" s="243">
        <v>967742</v>
      </c>
      <c r="L57" s="261">
        <v>0</v>
      </c>
      <c r="M57" s="261">
        <v>80806452</v>
      </c>
      <c r="N57" s="261">
        <v>0</v>
      </c>
      <c r="O57" s="261">
        <v>967742</v>
      </c>
      <c r="P57" s="261">
        <v>81774194</v>
      </c>
      <c r="Q57" s="261">
        <v>0</v>
      </c>
      <c r="R57" s="261">
        <v>2419355</v>
      </c>
      <c r="S57" s="261">
        <v>84193549</v>
      </c>
      <c r="T57" s="262" t="s">
        <v>36</v>
      </c>
    </row>
    <row r="58" spans="2:20" ht="14.4" x14ac:dyDescent="0.3">
      <c r="B58" s="94">
        <v>286</v>
      </c>
      <c r="C58" s="86">
        <v>3353022</v>
      </c>
      <c r="D58" s="87" t="s">
        <v>430</v>
      </c>
      <c r="E58" s="243">
        <v>0</v>
      </c>
      <c r="F58" s="243">
        <v>0</v>
      </c>
      <c r="G58" s="243">
        <v>0</v>
      </c>
      <c r="H58" s="243">
        <v>0</v>
      </c>
      <c r="I58" s="243">
        <v>0</v>
      </c>
      <c r="J58" s="243">
        <v>0</v>
      </c>
      <c r="K58" s="243">
        <v>0</v>
      </c>
      <c r="L58" s="261">
        <v>0</v>
      </c>
      <c r="M58" s="261">
        <v>0</v>
      </c>
      <c r="N58" s="261">
        <v>0</v>
      </c>
      <c r="O58" s="261">
        <v>0</v>
      </c>
      <c r="P58" s="261">
        <v>0</v>
      </c>
      <c r="Q58" s="261">
        <v>0</v>
      </c>
      <c r="R58" s="261">
        <v>0</v>
      </c>
      <c r="S58" s="261">
        <v>0</v>
      </c>
      <c r="T58" s="262" t="s">
        <v>163</v>
      </c>
    </row>
    <row r="59" spans="2:20" ht="14.4" x14ac:dyDescent="0.3">
      <c r="B59" s="94">
        <v>287</v>
      </c>
      <c r="C59" s="86">
        <v>3353023</v>
      </c>
      <c r="D59" s="87" t="s">
        <v>259</v>
      </c>
      <c r="E59" s="243">
        <v>0</v>
      </c>
      <c r="F59" s="243">
        <v>640501</v>
      </c>
      <c r="G59" s="243">
        <v>0</v>
      </c>
      <c r="H59" s="243">
        <v>0</v>
      </c>
      <c r="I59" s="243">
        <v>640501</v>
      </c>
      <c r="J59" s="243">
        <v>0</v>
      </c>
      <c r="K59" s="243">
        <v>0</v>
      </c>
      <c r="L59" s="261">
        <v>0</v>
      </c>
      <c r="M59" s="261">
        <v>640501</v>
      </c>
      <c r="N59" s="261">
        <v>0</v>
      </c>
      <c r="O59" s="261">
        <v>0</v>
      </c>
      <c r="P59" s="261">
        <v>640501</v>
      </c>
      <c r="Q59" s="261">
        <v>0</v>
      </c>
      <c r="R59" s="261">
        <v>0</v>
      </c>
      <c r="S59" s="261">
        <v>640501</v>
      </c>
      <c r="T59" s="262" t="s">
        <v>36</v>
      </c>
    </row>
    <row r="60" spans="2:20" ht="14.4" x14ac:dyDescent="0.3">
      <c r="B60" s="94">
        <v>288</v>
      </c>
      <c r="C60" s="86">
        <v>335303</v>
      </c>
      <c r="D60" s="87" t="s">
        <v>24</v>
      </c>
      <c r="E60" s="243">
        <v>0</v>
      </c>
      <c r="F60" s="243">
        <v>29983872</v>
      </c>
      <c r="G60" s="243">
        <v>0</v>
      </c>
      <c r="H60" s="243">
        <v>887097</v>
      </c>
      <c r="I60" s="243">
        <v>29629033</v>
      </c>
      <c r="J60" s="243">
        <v>0</v>
      </c>
      <c r="K60" s="243">
        <v>354839</v>
      </c>
      <c r="L60" s="261">
        <v>0</v>
      </c>
      <c r="M60" s="261">
        <v>29629033</v>
      </c>
      <c r="N60" s="261">
        <v>0</v>
      </c>
      <c r="O60" s="261">
        <v>354839</v>
      </c>
      <c r="P60" s="261">
        <v>29983872</v>
      </c>
      <c r="Q60" s="261">
        <v>0</v>
      </c>
      <c r="R60" s="261">
        <v>887097</v>
      </c>
      <c r="S60" s="261">
        <v>30870969</v>
      </c>
      <c r="T60" s="262" t="s">
        <v>36</v>
      </c>
    </row>
    <row r="61" spans="2:20" ht="14.4" x14ac:dyDescent="0.3">
      <c r="B61" s="94">
        <v>289</v>
      </c>
      <c r="C61" s="86">
        <v>335304</v>
      </c>
      <c r="D61" s="87" t="s">
        <v>25</v>
      </c>
      <c r="E61" s="243">
        <v>0</v>
      </c>
      <c r="F61" s="243">
        <v>89951612</v>
      </c>
      <c r="G61" s="243">
        <v>0</v>
      </c>
      <c r="H61" s="243">
        <v>2661290</v>
      </c>
      <c r="I61" s="243">
        <v>88887096</v>
      </c>
      <c r="J61" s="243">
        <v>0</v>
      </c>
      <c r="K61" s="243">
        <v>1064516</v>
      </c>
      <c r="L61" s="261">
        <v>0</v>
      </c>
      <c r="M61" s="261">
        <v>88887096</v>
      </c>
      <c r="N61" s="261">
        <v>0</v>
      </c>
      <c r="O61" s="261">
        <v>1064516</v>
      </c>
      <c r="P61" s="261">
        <v>89951612</v>
      </c>
      <c r="Q61" s="261">
        <v>0</v>
      </c>
      <c r="R61" s="261">
        <v>2661290</v>
      </c>
      <c r="S61" s="261">
        <v>92612902</v>
      </c>
      <c r="T61" s="262" t="s">
        <v>36</v>
      </c>
    </row>
    <row r="62" spans="2:20" ht="14.4" x14ac:dyDescent="0.3">
      <c r="B62" s="94">
        <v>290</v>
      </c>
      <c r="C62" s="86">
        <v>335305</v>
      </c>
      <c r="D62" s="87" t="s">
        <v>134</v>
      </c>
      <c r="E62" s="243">
        <v>0</v>
      </c>
      <c r="F62" s="243">
        <v>4967742</v>
      </c>
      <c r="G62" s="243">
        <v>0</v>
      </c>
      <c r="H62" s="243">
        <v>1774194</v>
      </c>
      <c r="I62" s="243">
        <v>4258065</v>
      </c>
      <c r="J62" s="243">
        <v>0</v>
      </c>
      <c r="K62" s="243">
        <v>709677</v>
      </c>
      <c r="L62" s="261">
        <v>0</v>
      </c>
      <c r="M62" s="261">
        <v>4258065</v>
      </c>
      <c r="N62" s="261">
        <v>0</v>
      </c>
      <c r="O62" s="261">
        <v>709677</v>
      </c>
      <c r="P62" s="261">
        <v>4967742</v>
      </c>
      <c r="Q62" s="261">
        <v>0</v>
      </c>
      <c r="R62" s="261">
        <v>1774194</v>
      </c>
      <c r="S62" s="261">
        <v>6741936</v>
      </c>
      <c r="T62" s="262" t="s">
        <v>36</v>
      </c>
    </row>
    <row r="63" spans="2:20" ht="14.4" x14ac:dyDescent="0.3">
      <c r="B63" s="94">
        <v>293</v>
      </c>
      <c r="C63" s="86">
        <v>335308</v>
      </c>
      <c r="D63" s="87" t="s">
        <v>148</v>
      </c>
      <c r="E63" s="243">
        <v>0</v>
      </c>
      <c r="F63" s="243">
        <v>77227413</v>
      </c>
      <c r="G63" s="243">
        <v>0</v>
      </c>
      <c r="H63" s="243">
        <v>1109589</v>
      </c>
      <c r="I63" s="243">
        <v>76783577</v>
      </c>
      <c r="J63" s="243">
        <v>0</v>
      </c>
      <c r="K63" s="243">
        <v>443836</v>
      </c>
      <c r="L63" s="261">
        <v>0</v>
      </c>
      <c r="M63" s="261">
        <v>76783577</v>
      </c>
      <c r="N63" s="261">
        <v>0</v>
      </c>
      <c r="O63" s="261">
        <v>443836</v>
      </c>
      <c r="P63" s="261">
        <v>77227413</v>
      </c>
      <c r="Q63" s="261">
        <v>0</v>
      </c>
      <c r="R63" s="261">
        <v>1109589</v>
      </c>
      <c r="S63" s="261">
        <v>78337002</v>
      </c>
      <c r="T63" s="262" t="s">
        <v>36</v>
      </c>
    </row>
    <row r="64" spans="2:20" ht="14.4" x14ac:dyDescent="0.3">
      <c r="B64" s="94">
        <v>295</v>
      </c>
      <c r="C64" s="86">
        <v>335399</v>
      </c>
      <c r="D64" s="87" t="s">
        <v>158</v>
      </c>
      <c r="E64" s="243">
        <v>0</v>
      </c>
      <c r="F64" s="243">
        <v>0</v>
      </c>
      <c r="G64" s="243">
        <v>0</v>
      </c>
      <c r="H64" s="243">
        <v>0</v>
      </c>
      <c r="I64" s="243">
        <v>0</v>
      </c>
      <c r="J64" s="243">
        <v>0</v>
      </c>
      <c r="K64" s="243">
        <v>0</v>
      </c>
      <c r="L64" s="261">
        <v>0</v>
      </c>
      <c r="M64" s="261">
        <v>13367777.547112461</v>
      </c>
      <c r="N64" s="261">
        <v>0</v>
      </c>
      <c r="O64" s="261">
        <v>54795</v>
      </c>
      <c r="P64" s="261">
        <v>13422572.547112461</v>
      </c>
      <c r="Q64" s="261">
        <v>0</v>
      </c>
      <c r="R64" s="261">
        <v>136986</v>
      </c>
      <c r="S64" s="261">
        <v>13559558.547112461</v>
      </c>
      <c r="T64" s="262" t="s">
        <v>36</v>
      </c>
    </row>
    <row r="65" spans="2:20" ht="14.4" x14ac:dyDescent="0.3">
      <c r="B65" s="94">
        <v>296</v>
      </c>
      <c r="C65" s="86">
        <v>33539901</v>
      </c>
      <c r="D65" s="87" t="s">
        <v>157</v>
      </c>
      <c r="E65" s="243">
        <v>0</v>
      </c>
      <c r="F65" s="243">
        <v>13422572.547112461</v>
      </c>
      <c r="G65" s="243">
        <v>0</v>
      </c>
      <c r="H65" s="243">
        <v>136986</v>
      </c>
      <c r="I65" s="243">
        <v>13367777.547112461</v>
      </c>
      <c r="J65" s="243">
        <v>0</v>
      </c>
      <c r="K65" s="243">
        <v>54795</v>
      </c>
      <c r="L65" s="261">
        <v>0</v>
      </c>
      <c r="M65" s="261">
        <v>13367777.547112461</v>
      </c>
      <c r="N65" s="261">
        <v>0</v>
      </c>
      <c r="O65" s="261">
        <v>54795</v>
      </c>
      <c r="P65" s="261">
        <v>13422572.547112461</v>
      </c>
      <c r="Q65" s="261">
        <v>0</v>
      </c>
      <c r="R65" s="261">
        <v>136986</v>
      </c>
      <c r="S65" s="261">
        <v>13559558.547112461</v>
      </c>
      <c r="T65" s="262" t="s">
        <v>36</v>
      </c>
    </row>
    <row r="66" spans="2:20" ht="14.4" x14ac:dyDescent="0.3">
      <c r="B66" s="94">
        <v>297</v>
      </c>
      <c r="C66" s="86">
        <v>336</v>
      </c>
      <c r="D66" s="87" t="s">
        <v>140</v>
      </c>
      <c r="E66" s="243">
        <v>0</v>
      </c>
      <c r="F66" s="243">
        <v>56000000</v>
      </c>
      <c r="G66" s="243">
        <v>3000000</v>
      </c>
      <c r="H66" s="243">
        <v>2000000</v>
      </c>
      <c r="I66" s="243">
        <v>88146076</v>
      </c>
      <c r="J66" s="243">
        <v>35146076</v>
      </c>
      <c r="K66" s="243">
        <v>3000000</v>
      </c>
      <c r="L66" s="261">
        <v>0</v>
      </c>
      <c r="M66" s="261">
        <v>88146076</v>
      </c>
      <c r="N66" s="261">
        <v>35146076</v>
      </c>
      <c r="O66" s="261">
        <v>3000000</v>
      </c>
      <c r="P66" s="261">
        <v>56000000</v>
      </c>
      <c r="Q66" s="261">
        <v>3000000</v>
      </c>
      <c r="R66" s="261">
        <v>2000000</v>
      </c>
      <c r="S66" s="261">
        <v>55000000</v>
      </c>
      <c r="T66" s="262" t="s">
        <v>36</v>
      </c>
    </row>
    <row r="67" spans="2:20" ht="14.4" x14ac:dyDescent="0.3">
      <c r="B67" s="94">
        <v>298</v>
      </c>
      <c r="C67" s="86">
        <v>337</v>
      </c>
      <c r="D67" s="87" t="s">
        <v>149</v>
      </c>
      <c r="E67" s="243">
        <v>0</v>
      </c>
      <c r="F67" s="243">
        <v>999060</v>
      </c>
      <c r="G67" s="243">
        <v>0</v>
      </c>
      <c r="H67" s="243">
        <v>0</v>
      </c>
      <c r="I67" s="243">
        <v>999060</v>
      </c>
      <c r="J67" s="243">
        <v>0</v>
      </c>
      <c r="K67" s="243">
        <v>0</v>
      </c>
      <c r="L67" s="261">
        <v>0</v>
      </c>
      <c r="M67" s="261">
        <v>999060</v>
      </c>
      <c r="N67" s="261">
        <v>0</v>
      </c>
      <c r="O67" s="261">
        <v>0</v>
      </c>
      <c r="P67" s="261">
        <v>999060</v>
      </c>
      <c r="Q67" s="261">
        <v>0</v>
      </c>
      <c r="R67" s="261">
        <v>0</v>
      </c>
      <c r="S67" s="261">
        <v>999060</v>
      </c>
      <c r="T67" s="262" t="s">
        <v>36</v>
      </c>
    </row>
    <row r="68" spans="2:20" ht="14.4" x14ac:dyDescent="0.3">
      <c r="B68" s="94">
        <v>299</v>
      </c>
      <c r="C68" s="86">
        <v>338</v>
      </c>
      <c r="D68" s="87" t="s">
        <v>113</v>
      </c>
      <c r="E68" s="243">
        <v>0</v>
      </c>
      <c r="F68" s="243">
        <v>0</v>
      </c>
      <c r="G68" s="243">
        <v>0</v>
      </c>
      <c r="H68" s="243">
        <v>0</v>
      </c>
      <c r="I68" s="243">
        <v>0</v>
      </c>
      <c r="J68" s="243">
        <v>0</v>
      </c>
      <c r="K68" s="243">
        <v>0</v>
      </c>
      <c r="L68" s="261">
        <v>0</v>
      </c>
      <c r="M68" s="261">
        <v>1</v>
      </c>
      <c r="N68" s="261">
        <v>0</v>
      </c>
      <c r="O68" s="261">
        <v>0</v>
      </c>
      <c r="P68" s="261">
        <v>1</v>
      </c>
      <c r="Q68" s="261">
        <v>0</v>
      </c>
      <c r="R68" s="261">
        <v>0</v>
      </c>
      <c r="S68" s="261">
        <v>1</v>
      </c>
      <c r="T68" s="262" t="s">
        <v>36</v>
      </c>
    </row>
    <row r="69" spans="2:20" ht="14.4" x14ac:dyDescent="0.3">
      <c r="B69" s="94">
        <v>325</v>
      </c>
      <c r="C69" s="86">
        <v>3388</v>
      </c>
      <c r="D69" s="87" t="s">
        <v>113</v>
      </c>
      <c r="E69" s="243">
        <v>0</v>
      </c>
      <c r="F69" s="243">
        <v>0</v>
      </c>
      <c r="G69" s="243">
        <v>0</v>
      </c>
      <c r="H69" s="243">
        <v>0</v>
      </c>
      <c r="I69" s="243">
        <v>0</v>
      </c>
      <c r="J69" s="243">
        <v>0</v>
      </c>
      <c r="K69" s="243">
        <v>0</v>
      </c>
      <c r="L69" s="261">
        <v>0</v>
      </c>
      <c r="M69" s="261">
        <v>1</v>
      </c>
      <c r="N69" s="261">
        <v>0</v>
      </c>
      <c r="O69" s="261">
        <v>0</v>
      </c>
      <c r="P69" s="261">
        <v>1</v>
      </c>
      <c r="Q69" s="261">
        <v>0</v>
      </c>
      <c r="R69" s="261">
        <v>0</v>
      </c>
      <c r="S69" s="261">
        <v>1</v>
      </c>
      <c r="T69" s="262" t="s">
        <v>36</v>
      </c>
    </row>
    <row r="70" spans="2:20" ht="14.4" x14ac:dyDescent="0.3">
      <c r="B70" s="94">
        <v>326</v>
      </c>
      <c r="C70" s="86">
        <v>33881</v>
      </c>
      <c r="D70" s="87" t="s">
        <v>21</v>
      </c>
      <c r="E70" s="243">
        <v>0</v>
      </c>
      <c r="F70" s="243">
        <v>1</v>
      </c>
      <c r="G70" s="243">
        <v>0</v>
      </c>
      <c r="H70" s="243">
        <v>0</v>
      </c>
      <c r="I70" s="243">
        <v>1</v>
      </c>
      <c r="J70" s="243">
        <v>0</v>
      </c>
      <c r="K70" s="243">
        <v>0</v>
      </c>
      <c r="L70" s="261">
        <v>0</v>
      </c>
      <c r="M70" s="261">
        <v>1</v>
      </c>
      <c r="N70" s="261">
        <v>0</v>
      </c>
      <c r="O70" s="261">
        <v>0</v>
      </c>
      <c r="P70" s="261">
        <v>1</v>
      </c>
      <c r="Q70" s="261">
        <v>0</v>
      </c>
      <c r="R70" s="261">
        <v>0</v>
      </c>
      <c r="S70" s="261">
        <v>1</v>
      </c>
      <c r="T70" s="262" t="s">
        <v>36</v>
      </c>
    </row>
    <row r="71" spans="2:20" ht="14.4" x14ac:dyDescent="0.3">
      <c r="B71" s="94">
        <v>336</v>
      </c>
      <c r="C71" s="86">
        <v>411</v>
      </c>
      <c r="D71" s="87" t="s">
        <v>170</v>
      </c>
      <c r="E71" s="243">
        <v>0</v>
      </c>
      <c r="F71" s="243">
        <v>0</v>
      </c>
      <c r="G71" s="243">
        <v>0</v>
      </c>
      <c r="H71" s="243">
        <v>0</v>
      </c>
      <c r="I71" s="243">
        <v>0</v>
      </c>
      <c r="J71" s="243">
        <v>0</v>
      </c>
      <c r="K71" s="243">
        <v>0</v>
      </c>
      <c r="L71" s="261">
        <v>0</v>
      </c>
      <c r="M71" s="261">
        <v>97148663000</v>
      </c>
      <c r="N71" s="261">
        <v>316859400</v>
      </c>
      <c r="O71" s="261">
        <v>28930800</v>
      </c>
      <c r="P71" s="261">
        <v>96860734400</v>
      </c>
      <c r="Q71" s="261">
        <v>407850199.99999994</v>
      </c>
      <c r="R71" s="261">
        <v>2464500</v>
      </c>
      <c r="S71" s="261">
        <v>96455348700</v>
      </c>
      <c r="T71" s="262" t="s">
        <v>36</v>
      </c>
    </row>
    <row r="72" spans="2:20" ht="14.4" x14ac:dyDescent="0.3">
      <c r="B72" s="94">
        <v>337</v>
      </c>
      <c r="C72" s="86">
        <v>4111</v>
      </c>
      <c r="D72" s="87" t="s">
        <v>100</v>
      </c>
      <c r="E72" s="243">
        <v>0</v>
      </c>
      <c r="F72" s="243">
        <v>0</v>
      </c>
      <c r="G72" s="243">
        <v>0</v>
      </c>
      <c r="H72" s="243">
        <v>0</v>
      </c>
      <c r="I72" s="243">
        <v>0</v>
      </c>
      <c r="J72" s="243">
        <v>0</v>
      </c>
      <c r="K72" s="243">
        <v>0</v>
      </c>
      <c r="L72" s="261">
        <v>0</v>
      </c>
      <c r="M72" s="261">
        <v>280406573900</v>
      </c>
      <c r="N72" s="261">
        <v>0</v>
      </c>
      <c r="O72" s="261">
        <v>28930800</v>
      </c>
      <c r="P72" s="261">
        <v>280435504700</v>
      </c>
      <c r="Q72" s="261">
        <v>0</v>
      </c>
      <c r="R72" s="261">
        <v>2464500</v>
      </c>
      <c r="S72" s="261">
        <v>280437969200</v>
      </c>
      <c r="T72" s="262" t="s">
        <v>36</v>
      </c>
    </row>
    <row r="73" spans="2:20" ht="14.4" x14ac:dyDescent="0.3">
      <c r="B73" s="94">
        <v>339</v>
      </c>
      <c r="C73" s="86">
        <v>41112</v>
      </c>
      <c r="D73" s="87" t="s">
        <v>141</v>
      </c>
      <c r="E73" s="243">
        <v>0</v>
      </c>
      <c r="F73" s="243">
        <v>280435504700</v>
      </c>
      <c r="G73" s="243">
        <v>0</v>
      </c>
      <c r="H73" s="243">
        <v>2464500</v>
      </c>
      <c r="I73" s="243">
        <v>280406573900</v>
      </c>
      <c r="J73" s="243">
        <v>0</v>
      </c>
      <c r="K73" s="243">
        <v>28930800</v>
      </c>
      <c r="L73" s="261">
        <v>0</v>
      </c>
      <c r="M73" s="261">
        <v>280406573900</v>
      </c>
      <c r="N73" s="261">
        <v>0</v>
      </c>
      <c r="O73" s="261">
        <v>28930800</v>
      </c>
      <c r="P73" s="261">
        <v>280435504700</v>
      </c>
      <c r="Q73" s="261">
        <v>0</v>
      </c>
      <c r="R73" s="261">
        <v>2464500</v>
      </c>
      <c r="S73" s="261">
        <v>280437969200</v>
      </c>
      <c r="T73" s="262" t="s">
        <v>36</v>
      </c>
    </row>
    <row r="74" spans="2:20" ht="14.4" x14ac:dyDescent="0.3">
      <c r="B74" s="94">
        <v>340</v>
      </c>
      <c r="C74" s="86">
        <v>4112</v>
      </c>
      <c r="D74" s="87" t="s">
        <v>135</v>
      </c>
      <c r="E74" s="243">
        <v>0</v>
      </c>
      <c r="F74" s="243">
        <v>-183574770300</v>
      </c>
      <c r="G74" s="243">
        <v>407850199.99999994</v>
      </c>
      <c r="H74" s="243">
        <v>0</v>
      </c>
      <c r="I74" s="243">
        <v>-183257910900</v>
      </c>
      <c r="J74" s="243">
        <v>316859400</v>
      </c>
      <c r="K74" s="243">
        <v>0</v>
      </c>
      <c r="L74" s="261">
        <v>0</v>
      </c>
      <c r="M74" s="261">
        <v>-183257910900</v>
      </c>
      <c r="N74" s="261">
        <v>316859400</v>
      </c>
      <c r="O74" s="261">
        <v>0</v>
      </c>
      <c r="P74" s="261">
        <v>-183574770300</v>
      </c>
      <c r="Q74" s="261">
        <v>407850199.99999994</v>
      </c>
      <c r="R74" s="261">
        <v>0</v>
      </c>
      <c r="S74" s="261">
        <v>-183982620500</v>
      </c>
      <c r="T74" s="262" t="s">
        <v>36</v>
      </c>
    </row>
    <row r="75" spans="2:20" ht="14.4" x14ac:dyDescent="0.3">
      <c r="B75" s="94">
        <v>341</v>
      </c>
      <c r="C75" s="86">
        <v>412</v>
      </c>
      <c r="D75" s="87" t="s">
        <v>136</v>
      </c>
      <c r="E75" s="243">
        <v>0</v>
      </c>
      <c r="F75" s="243">
        <v>0</v>
      </c>
      <c r="G75" s="243">
        <v>0</v>
      </c>
      <c r="H75" s="243">
        <v>0</v>
      </c>
      <c r="I75" s="243">
        <v>0</v>
      </c>
      <c r="J75" s="243">
        <v>0</v>
      </c>
      <c r="K75" s="243">
        <v>0</v>
      </c>
      <c r="L75" s="261">
        <v>0</v>
      </c>
      <c r="M75" s="261">
        <v>3487030518</v>
      </c>
      <c r="N75" s="261">
        <v>68062349</v>
      </c>
      <c r="O75" s="261">
        <v>6215275.9999999981</v>
      </c>
      <c r="P75" s="261">
        <v>3425183445</v>
      </c>
      <c r="Q75" s="261">
        <v>88617691</v>
      </c>
      <c r="R75" s="261">
        <v>535500</v>
      </c>
      <c r="S75" s="261">
        <v>3337101254</v>
      </c>
      <c r="T75" s="262" t="s">
        <v>36</v>
      </c>
    </row>
    <row r="76" spans="2:20" ht="14.4" x14ac:dyDescent="0.3">
      <c r="B76" s="94">
        <v>342</v>
      </c>
      <c r="C76" s="86">
        <v>4121</v>
      </c>
      <c r="D76" s="87" t="s">
        <v>142</v>
      </c>
      <c r="E76" s="243">
        <v>0</v>
      </c>
      <c r="F76" s="243">
        <v>0</v>
      </c>
      <c r="G76" s="243">
        <v>0</v>
      </c>
      <c r="H76" s="243">
        <v>0</v>
      </c>
      <c r="I76" s="243">
        <v>0</v>
      </c>
      <c r="J76" s="243">
        <v>0</v>
      </c>
      <c r="K76" s="243">
        <v>0</v>
      </c>
      <c r="L76" s="261">
        <v>0</v>
      </c>
      <c r="M76" s="261">
        <v>33979015401</v>
      </c>
      <c r="N76" s="261">
        <v>0</v>
      </c>
      <c r="O76" s="261">
        <v>6215275.9999999981</v>
      </c>
      <c r="P76" s="261">
        <v>33985230677</v>
      </c>
      <c r="Q76" s="261">
        <v>0</v>
      </c>
      <c r="R76" s="261">
        <v>535500</v>
      </c>
      <c r="S76" s="261">
        <v>33985766177</v>
      </c>
      <c r="T76" s="262" t="s">
        <v>36</v>
      </c>
    </row>
    <row r="77" spans="2:20" ht="14.4" x14ac:dyDescent="0.3">
      <c r="B77" s="94">
        <v>343</v>
      </c>
      <c r="C77" s="86">
        <v>41211</v>
      </c>
      <c r="D77" s="87" t="s">
        <v>143</v>
      </c>
      <c r="E77" s="243">
        <v>0</v>
      </c>
      <c r="F77" s="243">
        <v>33985230677</v>
      </c>
      <c r="G77" s="243">
        <v>0</v>
      </c>
      <c r="H77" s="243">
        <v>535500</v>
      </c>
      <c r="I77" s="243">
        <v>33979015401</v>
      </c>
      <c r="J77" s="243">
        <v>0</v>
      </c>
      <c r="K77" s="243">
        <v>6215275.9999999981</v>
      </c>
      <c r="L77" s="261">
        <v>0</v>
      </c>
      <c r="M77" s="261">
        <v>33979015401</v>
      </c>
      <c r="N77" s="261">
        <v>0</v>
      </c>
      <c r="O77" s="261">
        <v>6215275.9999999981</v>
      </c>
      <c r="P77" s="261">
        <v>33985230677</v>
      </c>
      <c r="Q77" s="261">
        <v>0</v>
      </c>
      <c r="R77" s="261">
        <v>535500</v>
      </c>
      <c r="S77" s="261">
        <v>33985766177</v>
      </c>
      <c r="T77" s="262" t="s">
        <v>36</v>
      </c>
    </row>
    <row r="78" spans="2:20" ht="14.4" x14ac:dyDescent="0.3">
      <c r="B78" s="94">
        <v>345</v>
      </c>
      <c r="C78" s="86">
        <v>4122</v>
      </c>
      <c r="D78" s="87" t="s">
        <v>137</v>
      </c>
      <c r="E78" s="243">
        <v>0</v>
      </c>
      <c r="F78" s="243">
        <v>0</v>
      </c>
      <c r="G78" s="243">
        <v>0</v>
      </c>
      <c r="H78" s="243">
        <v>0</v>
      </c>
      <c r="I78" s="243">
        <v>0</v>
      </c>
      <c r="J78" s="243">
        <v>0</v>
      </c>
      <c r="K78" s="243">
        <v>0</v>
      </c>
      <c r="L78" s="261">
        <v>0</v>
      </c>
      <c r="M78" s="261">
        <v>-30491984883</v>
      </c>
      <c r="N78" s="261">
        <v>68062349</v>
      </c>
      <c r="O78" s="261">
        <v>0</v>
      </c>
      <c r="P78" s="261">
        <v>-30560047232</v>
      </c>
      <c r="Q78" s="261">
        <v>88617691</v>
      </c>
      <c r="R78" s="261">
        <v>0</v>
      </c>
      <c r="S78" s="261">
        <v>-30648664923</v>
      </c>
      <c r="T78" s="262" t="s">
        <v>36</v>
      </c>
    </row>
    <row r="79" spans="2:20" ht="14.4" x14ac:dyDescent="0.3">
      <c r="B79" s="94">
        <v>346</v>
      </c>
      <c r="C79" s="86">
        <v>41221</v>
      </c>
      <c r="D79" s="87" t="s">
        <v>138</v>
      </c>
      <c r="E79" s="243">
        <v>0</v>
      </c>
      <c r="F79" s="243">
        <v>-30560047232</v>
      </c>
      <c r="G79" s="243">
        <v>88617691</v>
      </c>
      <c r="H79" s="243">
        <v>0</v>
      </c>
      <c r="I79" s="243">
        <v>-30491984883</v>
      </c>
      <c r="J79" s="243">
        <v>68062349</v>
      </c>
      <c r="K79" s="243">
        <v>0</v>
      </c>
      <c r="L79" s="261">
        <v>0</v>
      </c>
      <c r="M79" s="261">
        <v>-30491984883</v>
      </c>
      <c r="N79" s="261">
        <v>68062349</v>
      </c>
      <c r="O79" s="261">
        <v>0</v>
      </c>
      <c r="P79" s="261">
        <v>-30560047232</v>
      </c>
      <c r="Q79" s="261">
        <v>88617691</v>
      </c>
      <c r="R79" s="261">
        <v>0</v>
      </c>
      <c r="S79" s="261">
        <v>-30648664923</v>
      </c>
      <c r="T79" s="262" t="s">
        <v>36</v>
      </c>
    </row>
    <row r="80" spans="2:20" ht="14.4" x14ac:dyDescent="0.3">
      <c r="B80" s="94">
        <v>355</v>
      </c>
      <c r="C80" s="86">
        <v>511</v>
      </c>
      <c r="D80" s="87" t="s">
        <v>120</v>
      </c>
      <c r="E80" s="243">
        <v>0</v>
      </c>
      <c r="F80" s="243">
        <v>0</v>
      </c>
      <c r="G80" s="243">
        <v>0</v>
      </c>
      <c r="H80" s="243">
        <v>0</v>
      </c>
      <c r="I80" s="243">
        <v>0</v>
      </c>
      <c r="J80" s="243">
        <v>0</v>
      </c>
      <c r="K80" s="243">
        <v>0</v>
      </c>
      <c r="L80" s="261">
        <v>0</v>
      </c>
      <c r="M80" s="261">
        <v>27984626225</v>
      </c>
      <c r="N80" s="261">
        <v>0</v>
      </c>
      <c r="O80" s="261">
        <v>187200148</v>
      </c>
      <c r="P80" s="261">
        <v>28171826373</v>
      </c>
      <c r="Q80" s="261">
        <v>0</v>
      </c>
      <c r="R80" s="261">
        <v>692084734</v>
      </c>
      <c r="S80" s="261">
        <v>28863911107</v>
      </c>
      <c r="T80" s="262" t="s">
        <v>36</v>
      </c>
    </row>
    <row r="81" spans="2:20" ht="14.4" x14ac:dyDescent="0.3">
      <c r="B81" s="94">
        <v>356</v>
      </c>
      <c r="C81" s="86">
        <v>5111</v>
      </c>
      <c r="D81" s="87" t="s">
        <v>313</v>
      </c>
      <c r="E81" s="243">
        <v>0</v>
      </c>
      <c r="F81" s="243">
        <v>0</v>
      </c>
      <c r="G81" s="243">
        <v>0</v>
      </c>
      <c r="H81" s="243">
        <v>0</v>
      </c>
      <c r="I81" s="243">
        <v>0</v>
      </c>
      <c r="J81" s="243">
        <v>0</v>
      </c>
      <c r="K81" s="243">
        <v>0</v>
      </c>
      <c r="L81" s="261">
        <v>0</v>
      </c>
      <c r="M81" s="261">
        <v>2419303921</v>
      </c>
      <c r="N81" s="261">
        <v>0</v>
      </c>
      <c r="O81" s="261">
        <v>0</v>
      </c>
      <c r="P81" s="261">
        <v>2419303921</v>
      </c>
      <c r="Q81" s="261">
        <v>0</v>
      </c>
      <c r="R81" s="261">
        <v>0</v>
      </c>
      <c r="S81" s="261">
        <v>2419303921</v>
      </c>
      <c r="T81" s="262" t="s">
        <v>36</v>
      </c>
    </row>
    <row r="82" spans="2:20" ht="14.4" x14ac:dyDescent="0.3">
      <c r="B82" s="94">
        <v>357</v>
      </c>
      <c r="C82" s="86">
        <v>51111</v>
      </c>
      <c r="D82" s="87" t="s">
        <v>314</v>
      </c>
      <c r="E82" s="243">
        <v>0</v>
      </c>
      <c r="F82" s="243">
        <v>0</v>
      </c>
      <c r="G82" s="243">
        <v>0</v>
      </c>
      <c r="H82" s="243">
        <v>0</v>
      </c>
      <c r="I82" s="243">
        <v>0</v>
      </c>
      <c r="J82" s="243">
        <v>0</v>
      </c>
      <c r="K82" s="243">
        <v>0</v>
      </c>
      <c r="L82" s="261">
        <v>0</v>
      </c>
      <c r="M82" s="261">
        <v>2087805940</v>
      </c>
      <c r="N82" s="261">
        <v>0</v>
      </c>
      <c r="O82" s="261">
        <v>0</v>
      </c>
      <c r="P82" s="261">
        <v>2087805940</v>
      </c>
      <c r="Q82" s="261">
        <v>0</v>
      </c>
      <c r="R82" s="261">
        <v>0</v>
      </c>
      <c r="S82" s="261">
        <v>2087805940</v>
      </c>
      <c r="T82" s="262" t="s">
        <v>36</v>
      </c>
    </row>
    <row r="83" spans="2:20" ht="14.4" x14ac:dyDescent="0.3">
      <c r="B83" s="94">
        <v>358</v>
      </c>
      <c r="C83" s="86">
        <v>5111101</v>
      </c>
      <c r="D83" s="87" t="s">
        <v>315</v>
      </c>
      <c r="E83" s="243">
        <v>0</v>
      </c>
      <c r="F83" s="243">
        <v>2087805940</v>
      </c>
      <c r="G83" s="243">
        <v>0</v>
      </c>
      <c r="H83" s="243">
        <v>0</v>
      </c>
      <c r="I83" s="243">
        <v>2087805940</v>
      </c>
      <c r="J83" s="243">
        <v>0</v>
      </c>
      <c r="K83" s="243">
        <v>0</v>
      </c>
      <c r="L83" s="261">
        <v>0</v>
      </c>
      <c r="M83" s="261">
        <v>2087805940</v>
      </c>
      <c r="N83" s="261">
        <v>0</v>
      </c>
      <c r="O83" s="261">
        <v>0</v>
      </c>
      <c r="P83" s="261">
        <v>2087805940</v>
      </c>
      <c r="Q83" s="261">
        <v>0</v>
      </c>
      <c r="R83" s="261">
        <v>0</v>
      </c>
      <c r="S83" s="261">
        <v>2087805940</v>
      </c>
      <c r="T83" s="262" t="s">
        <v>36</v>
      </c>
    </row>
    <row r="84" spans="2:20" ht="14.4" x14ac:dyDescent="0.3">
      <c r="B84" s="94">
        <v>369</v>
      </c>
      <c r="C84" s="86">
        <v>51113</v>
      </c>
      <c r="D84" s="87" t="s">
        <v>449</v>
      </c>
      <c r="E84" s="243">
        <v>0</v>
      </c>
      <c r="F84" s="243">
        <v>0</v>
      </c>
      <c r="G84" s="243">
        <v>0</v>
      </c>
      <c r="H84" s="243">
        <v>0</v>
      </c>
      <c r="I84" s="243">
        <v>0</v>
      </c>
      <c r="J84" s="243">
        <v>0</v>
      </c>
      <c r="K84" s="243">
        <v>0</v>
      </c>
      <c r="L84" s="261">
        <v>0</v>
      </c>
      <c r="M84" s="261">
        <v>15606353</v>
      </c>
      <c r="N84" s="261">
        <v>0</v>
      </c>
      <c r="O84" s="261">
        <v>0</v>
      </c>
      <c r="P84" s="261">
        <v>15606353</v>
      </c>
      <c r="Q84" s="261">
        <v>0</v>
      </c>
      <c r="R84" s="261">
        <v>0</v>
      </c>
      <c r="S84" s="261">
        <v>15606353</v>
      </c>
      <c r="T84" s="262" t="s">
        <v>36</v>
      </c>
    </row>
    <row r="85" spans="2:20" ht="14.4" x14ac:dyDescent="0.3">
      <c r="B85" s="94">
        <v>375</v>
      </c>
      <c r="C85" s="86">
        <v>5111306</v>
      </c>
      <c r="D85" s="87" t="s">
        <v>450</v>
      </c>
      <c r="E85" s="243">
        <v>0</v>
      </c>
      <c r="F85" s="243">
        <v>15606353</v>
      </c>
      <c r="G85" s="243">
        <v>0</v>
      </c>
      <c r="H85" s="243">
        <v>0</v>
      </c>
      <c r="I85" s="243">
        <v>15606353</v>
      </c>
      <c r="J85" s="243">
        <v>0</v>
      </c>
      <c r="K85" s="243">
        <v>0</v>
      </c>
      <c r="L85" s="261">
        <v>0</v>
      </c>
      <c r="M85" s="261">
        <v>15606353</v>
      </c>
      <c r="N85" s="261">
        <v>0</v>
      </c>
      <c r="O85" s="261">
        <v>0</v>
      </c>
      <c r="P85" s="261">
        <v>15606353</v>
      </c>
      <c r="Q85" s="261">
        <v>0</v>
      </c>
      <c r="R85" s="261">
        <v>0</v>
      </c>
      <c r="S85" s="261">
        <v>15606353</v>
      </c>
      <c r="T85" s="262" t="s">
        <v>36</v>
      </c>
    </row>
    <row r="86" spans="2:20" ht="14.4" x14ac:dyDescent="0.3">
      <c r="B86" s="94">
        <v>387</v>
      </c>
      <c r="C86" s="86">
        <v>51115</v>
      </c>
      <c r="D86" s="87" t="s">
        <v>316</v>
      </c>
      <c r="E86" s="243">
        <v>0</v>
      </c>
      <c r="F86" s="243">
        <v>0</v>
      </c>
      <c r="G86" s="243">
        <v>0</v>
      </c>
      <c r="H86" s="243">
        <v>0</v>
      </c>
      <c r="I86" s="243">
        <v>0</v>
      </c>
      <c r="J86" s="243">
        <v>0</v>
      </c>
      <c r="K86" s="243">
        <v>0</v>
      </c>
      <c r="L86" s="261">
        <v>0</v>
      </c>
      <c r="M86" s="261">
        <v>315891628</v>
      </c>
      <c r="N86" s="261">
        <v>0</v>
      </c>
      <c r="O86" s="261">
        <v>0</v>
      </c>
      <c r="P86" s="261">
        <v>315891628</v>
      </c>
      <c r="Q86" s="261">
        <v>0</v>
      </c>
      <c r="R86" s="261">
        <v>0</v>
      </c>
      <c r="S86" s="261">
        <v>315891628</v>
      </c>
      <c r="T86" s="262" t="s">
        <v>36</v>
      </c>
    </row>
    <row r="87" spans="2:20" ht="14.4" x14ac:dyDescent="0.3">
      <c r="B87" s="94">
        <v>391</v>
      </c>
      <c r="C87" s="86">
        <v>5111504</v>
      </c>
      <c r="D87" s="87" t="s">
        <v>317</v>
      </c>
      <c r="E87" s="243">
        <v>0</v>
      </c>
      <c r="F87" s="243">
        <v>315891628</v>
      </c>
      <c r="G87" s="243">
        <v>0</v>
      </c>
      <c r="H87" s="243">
        <v>0</v>
      </c>
      <c r="I87" s="243">
        <v>315891628</v>
      </c>
      <c r="J87" s="243">
        <v>0</v>
      </c>
      <c r="K87" s="243">
        <v>0</v>
      </c>
      <c r="L87" s="261">
        <v>0</v>
      </c>
      <c r="M87" s="261">
        <v>315891628</v>
      </c>
      <c r="N87" s="261">
        <v>0</v>
      </c>
      <c r="O87" s="261">
        <v>0</v>
      </c>
      <c r="P87" s="261">
        <v>315891628</v>
      </c>
      <c r="Q87" s="261">
        <v>0</v>
      </c>
      <c r="R87" s="261">
        <v>0</v>
      </c>
      <c r="S87" s="261">
        <v>315891628</v>
      </c>
      <c r="T87" s="262" t="s">
        <v>36</v>
      </c>
    </row>
    <row r="88" spans="2:20" ht="14.4" x14ac:dyDescent="0.3">
      <c r="B88" s="94">
        <v>401</v>
      </c>
      <c r="C88" s="86">
        <v>511110</v>
      </c>
      <c r="D88" s="87" t="s">
        <v>318</v>
      </c>
      <c r="E88" s="243">
        <v>0</v>
      </c>
      <c r="F88" s="243">
        <v>0</v>
      </c>
      <c r="G88" s="243">
        <v>0</v>
      </c>
      <c r="H88" s="243">
        <v>0</v>
      </c>
      <c r="I88" s="243">
        <v>0</v>
      </c>
      <c r="J88" s="243">
        <v>0</v>
      </c>
      <c r="K88" s="243">
        <v>0</v>
      </c>
      <c r="L88" s="261">
        <v>0</v>
      </c>
      <c r="M88" s="261">
        <v>2087805940</v>
      </c>
      <c r="N88" s="261">
        <v>0</v>
      </c>
      <c r="O88" s="261">
        <v>0</v>
      </c>
      <c r="P88" s="261">
        <v>2087805940</v>
      </c>
      <c r="Q88" s="261">
        <v>0</v>
      </c>
      <c r="R88" s="261">
        <v>0</v>
      </c>
      <c r="S88" s="261">
        <v>2087805940</v>
      </c>
      <c r="T88" s="262" t="s">
        <v>36</v>
      </c>
    </row>
    <row r="89" spans="2:20" ht="14.4" x14ac:dyDescent="0.3">
      <c r="B89" s="94">
        <v>411</v>
      </c>
      <c r="C89" s="86">
        <v>5113</v>
      </c>
      <c r="D89" s="87" t="s">
        <v>121</v>
      </c>
      <c r="E89" s="243">
        <v>0</v>
      </c>
      <c r="F89" s="243">
        <v>0</v>
      </c>
      <c r="G89" s="243">
        <v>0</v>
      </c>
      <c r="H89" s="243">
        <v>0</v>
      </c>
      <c r="I89" s="243">
        <v>0</v>
      </c>
      <c r="J89" s="243">
        <v>0</v>
      </c>
      <c r="K89" s="243">
        <v>0</v>
      </c>
      <c r="L89" s="261">
        <v>0</v>
      </c>
      <c r="M89" s="261">
        <v>25565322304</v>
      </c>
      <c r="N89" s="261">
        <v>0</v>
      </c>
      <c r="O89" s="261">
        <v>187200148</v>
      </c>
      <c r="P89" s="261">
        <v>25752522452</v>
      </c>
      <c r="Q89" s="261">
        <v>0</v>
      </c>
      <c r="R89" s="261">
        <v>692084734</v>
      </c>
      <c r="S89" s="261">
        <v>26444607186</v>
      </c>
      <c r="T89" s="262" t="s">
        <v>36</v>
      </c>
    </row>
    <row r="90" spans="2:20" ht="14.4" x14ac:dyDescent="0.3">
      <c r="B90" s="94">
        <v>412</v>
      </c>
      <c r="C90" s="86">
        <v>511301</v>
      </c>
      <c r="D90" s="87" t="s">
        <v>319</v>
      </c>
      <c r="E90" s="243">
        <v>0</v>
      </c>
      <c r="F90" s="243">
        <v>0</v>
      </c>
      <c r="G90" s="243">
        <v>0</v>
      </c>
      <c r="H90" s="243">
        <v>0</v>
      </c>
      <c r="I90" s="243">
        <v>0</v>
      </c>
      <c r="J90" s="243">
        <v>0</v>
      </c>
      <c r="K90" s="243">
        <v>0</v>
      </c>
      <c r="L90" s="261">
        <v>0</v>
      </c>
      <c r="M90" s="261">
        <v>4298557894</v>
      </c>
      <c r="N90" s="261">
        <v>0</v>
      </c>
      <c r="O90" s="261">
        <v>5400</v>
      </c>
      <c r="P90" s="261">
        <v>4298563294</v>
      </c>
      <c r="Q90" s="261">
        <v>0</v>
      </c>
      <c r="R90" s="261">
        <v>2400</v>
      </c>
      <c r="S90" s="261">
        <v>4298565694</v>
      </c>
      <c r="T90" s="262" t="s">
        <v>36</v>
      </c>
    </row>
    <row r="91" spans="2:20" ht="14.4" x14ac:dyDescent="0.3">
      <c r="B91" s="94">
        <v>413</v>
      </c>
      <c r="C91" s="86">
        <v>51130101</v>
      </c>
      <c r="D91" s="87" t="s">
        <v>320</v>
      </c>
      <c r="E91" s="243">
        <v>0</v>
      </c>
      <c r="F91" s="243">
        <v>4298563294</v>
      </c>
      <c r="G91" s="243">
        <v>0</v>
      </c>
      <c r="H91" s="243">
        <v>2400</v>
      </c>
      <c r="I91" s="243">
        <v>4298557894</v>
      </c>
      <c r="J91" s="243">
        <v>0</v>
      </c>
      <c r="K91" s="243">
        <v>5400</v>
      </c>
      <c r="L91" s="261">
        <v>0</v>
      </c>
      <c r="M91" s="261">
        <v>4298557894</v>
      </c>
      <c r="N91" s="261">
        <v>0</v>
      </c>
      <c r="O91" s="261">
        <v>5400</v>
      </c>
      <c r="P91" s="261">
        <v>4298563294</v>
      </c>
      <c r="Q91" s="261">
        <v>0</v>
      </c>
      <c r="R91" s="261">
        <v>2400</v>
      </c>
      <c r="S91" s="261">
        <v>4298565694</v>
      </c>
      <c r="T91" s="262" t="s">
        <v>36</v>
      </c>
    </row>
    <row r="92" spans="2:20" ht="14.4" x14ac:dyDescent="0.3">
      <c r="B92" s="94">
        <v>423</v>
      </c>
      <c r="C92" s="86">
        <v>511303</v>
      </c>
      <c r="D92" s="87" t="s">
        <v>122</v>
      </c>
      <c r="E92" s="243">
        <v>0</v>
      </c>
      <c r="F92" s="243">
        <v>0</v>
      </c>
      <c r="G92" s="243">
        <v>0</v>
      </c>
      <c r="H92" s="243">
        <v>0</v>
      </c>
      <c r="I92" s="243">
        <v>0</v>
      </c>
      <c r="J92" s="243">
        <v>0</v>
      </c>
      <c r="K92" s="243">
        <v>0</v>
      </c>
      <c r="L92" s="261">
        <v>0</v>
      </c>
      <c r="M92" s="261">
        <v>21266764410</v>
      </c>
      <c r="N92" s="261">
        <v>0</v>
      </c>
      <c r="O92" s="261">
        <v>187194748</v>
      </c>
      <c r="P92" s="261">
        <v>21453959158</v>
      </c>
      <c r="Q92" s="261">
        <v>0</v>
      </c>
      <c r="R92" s="261">
        <v>692082334</v>
      </c>
      <c r="S92" s="261">
        <v>22146041492</v>
      </c>
      <c r="T92" s="262" t="s">
        <v>36</v>
      </c>
    </row>
    <row r="93" spans="2:20" ht="14.4" x14ac:dyDescent="0.3">
      <c r="B93" s="94">
        <v>429</v>
      </c>
      <c r="C93" s="86">
        <v>51130306</v>
      </c>
      <c r="D93" s="87" t="s">
        <v>123</v>
      </c>
      <c r="E93" s="243">
        <v>0</v>
      </c>
      <c r="F93" s="243">
        <v>21453959158</v>
      </c>
      <c r="G93" s="243">
        <v>0</v>
      </c>
      <c r="H93" s="243">
        <v>692082334</v>
      </c>
      <c r="I93" s="243">
        <v>21266764410</v>
      </c>
      <c r="J93" s="243">
        <v>0</v>
      </c>
      <c r="K93" s="243">
        <v>187194748</v>
      </c>
      <c r="L93" s="261">
        <v>0</v>
      </c>
      <c r="M93" s="261">
        <v>21266764410</v>
      </c>
      <c r="N93" s="261">
        <v>0</v>
      </c>
      <c r="O93" s="261">
        <v>187194748</v>
      </c>
      <c r="P93" s="261">
        <v>21453959158</v>
      </c>
      <c r="Q93" s="261">
        <v>0</v>
      </c>
      <c r="R93" s="261">
        <v>692082334</v>
      </c>
      <c r="S93" s="261">
        <v>22146041492</v>
      </c>
      <c r="T93" s="262" t="s">
        <v>36</v>
      </c>
    </row>
    <row r="94" spans="2:20" ht="14.4" x14ac:dyDescent="0.3">
      <c r="B94" s="94">
        <v>478</v>
      </c>
      <c r="C94" s="86">
        <v>515</v>
      </c>
      <c r="D94" s="87" t="s">
        <v>101</v>
      </c>
      <c r="E94" s="243">
        <v>0</v>
      </c>
      <c r="F94" s="243">
        <v>0</v>
      </c>
      <c r="G94" s="243">
        <v>0</v>
      </c>
      <c r="H94" s="243">
        <v>0</v>
      </c>
      <c r="I94" s="243">
        <v>0</v>
      </c>
      <c r="J94" s="243">
        <v>0</v>
      </c>
      <c r="K94" s="243">
        <v>0</v>
      </c>
      <c r="L94" s="261">
        <v>0</v>
      </c>
      <c r="M94" s="261">
        <v>20905563631</v>
      </c>
      <c r="N94" s="261">
        <v>575342</v>
      </c>
      <c r="O94" s="261">
        <v>61468190</v>
      </c>
      <c r="P94" s="261">
        <v>20966456479</v>
      </c>
      <c r="Q94" s="261">
        <v>739726</v>
      </c>
      <c r="R94" s="261">
        <v>153232112</v>
      </c>
      <c r="S94" s="261">
        <v>21118948865</v>
      </c>
      <c r="T94" s="262" t="s">
        <v>36</v>
      </c>
    </row>
    <row r="95" spans="2:20" ht="14.4" x14ac:dyDescent="0.3">
      <c r="B95" s="94">
        <v>482</v>
      </c>
      <c r="C95" s="86">
        <v>5152</v>
      </c>
      <c r="D95" s="87" t="s">
        <v>145</v>
      </c>
      <c r="E95" s="243">
        <v>0</v>
      </c>
      <c r="F95" s="243">
        <v>0</v>
      </c>
      <c r="G95" s="243">
        <v>0</v>
      </c>
      <c r="H95" s="243">
        <v>0</v>
      </c>
      <c r="I95" s="243">
        <v>0</v>
      </c>
      <c r="J95" s="243">
        <v>0</v>
      </c>
      <c r="K95" s="243">
        <v>0</v>
      </c>
      <c r="L95" s="261">
        <v>0</v>
      </c>
      <c r="M95" s="261">
        <v>9389512431</v>
      </c>
      <c r="N95" s="261">
        <v>575342</v>
      </c>
      <c r="O95" s="261">
        <v>5446576</v>
      </c>
      <c r="P95" s="261">
        <v>9394383665</v>
      </c>
      <c r="Q95" s="261">
        <v>739726</v>
      </c>
      <c r="R95" s="261">
        <v>13178082</v>
      </c>
      <c r="S95" s="261">
        <v>9406822021</v>
      </c>
      <c r="T95" s="262" t="s">
        <v>36</v>
      </c>
    </row>
    <row r="96" spans="2:20" ht="14.4" x14ac:dyDescent="0.3">
      <c r="B96" s="94">
        <v>483</v>
      </c>
      <c r="C96" s="86">
        <v>515201</v>
      </c>
      <c r="D96" s="87" t="s">
        <v>402</v>
      </c>
      <c r="E96" s="243">
        <v>0</v>
      </c>
      <c r="F96" s="243">
        <v>2500000</v>
      </c>
      <c r="G96" s="243">
        <v>0</v>
      </c>
      <c r="H96" s="243">
        <v>0</v>
      </c>
      <c r="I96" s="243">
        <v>2500000</v>
      </c>
      <c r="J96" s="243">
        <v>0</v>
      </c>
      <c r="K96" s="243">
        <v>0</v>
      </c>
      <c r="L96" s="261">
        <v>0</v>
      </c>
      <c r="M96" s="261">
        <v>2500000</v>
      </c>
      <c r="N96" s="261">
        <v>0</v>
      </c>
      <c r="O96" s="261">
        <v>0</v>
      </c>
      <c r="P96" s="261">
        <v>2500000</v>
      </c>
      <c r="Q96" s="261">
        <v>0</v>
      </c>
      <c r="R96" s="261">
        <v>0</v>
      </c>
      <c r="S96" s="261">
        <v>2500000</v>
      </c>
      <c r="T96" s="262" t="s">
        <v>36</v>
      </c>
    </row>
    <row r="97" spans="2:20" ht="14.4" x14ac:dyDescent="0.3">
      <c r="B97" s="94">
        <v>512</v>
      </c>
      <c r="C97" s="86">
        <v>515205</v>
      </c>
      <c r="D97" s="87" t="s">
        <v>146</v>
      </c>
      <c r="E97" s="243">
        <v>0</v>
      </c>
      <c r="F97" s="243">
        <v>0</v>
      </c>
      <c r="G97" s="243">
        <v>0</v>
      </c>
      <c r="H97" s="243">
        <v>0</v>
      </c>
      <c r="I97" s="243">
        <v>0</v>
      </c>
      <c r="J97" s="243">
        <v>0</v>
      </c>
      <c r="K97" s="243">
        <v>0</v>
      </c>
      <c r="L97" s="261">
        <v>0</v>
      </c>
      <c r="M97" s="261">
        <v>9387012431</v>
      </c>
      <c r="N97" s="261">
        <v>575342</v>
      </c>
      <c r="O97" s="261">
        <v>5446576</v>
      </c>
      <c r="P97" s="261">
        <v>9391883665</v>
      </c>
      <c r="Q97" s="261">
        <v>739726</v>
      </c>
      <c r="R97" s="261">
        <v>13178082</v>
      </c>
      <c r="S97" s="261">
        <v>9404322021</v>
      </c>
      <c r="T97" s="262" t="s">
        <v>36</v>
      </c>
    </row>
    <row r="98" spans="2:20" ht="14.4" x14ac:dyDescent="0.3">
      <c r="B98" s="94">
        <v>516</v>
      </c>
      <c r="C98" s="86">
        <v>51520504</v>
      </c>
      <c r="D98" s="87" t="s">
        <v>153</v>
      </c>
      <c r="E98" s="243">
        <v>0</v>
      </c>
      <c r="F98" s="243">
        <v>8453648216</v>
      </c>
      <c r="G98" s="243">
        <v>0</v>
      </c>
      <c r="H98" s="243">
        <v>0</v>
      </c>
      <c r="I98" s="243">
        <v>8453648216</v>
      </c>
      <c r="J98" s="243">
        <v>0</v>
      </c>
      <c r="K98" s="243">
        <v>0</v>
      </c>
      <c r="L98" s="261">
        <v>0</v>
      </c>
      <c r="M98" s="261">
        <v>8453648216</v>
      </c>
      <c r="N98" s="261">
        <v>0</v>
      </c>
      <c r="O98" s="261">
        <v>0</v>
      </c>
      <c r="P98" s="261">
        <v>8453648216</v>
      </c>
      <c r="Q98" s="261">
        <v>0</v>
      </c>
      <c r="R98" s="261">
        <v>0</v>
      </c>
      <c r="S98" s="261">
        <v>8453648216</v>
      </c>
      <c r="T98" s="262" t="s">
        <v>36</v>
      </c>
    </row>
    <row r="99" spans="2:20" ht="14.4" x14ac:dyDescent="0.3">
      <c r="B99" s="94">
        <v>517</v>
      </c>
      <c r="C99" s="86">
        <v>51520505</v>
      </c>
      <c r="D99" s="87" t="s">
        <v>147</v>
      </c>
      <c r="E99" s="243">
        <v>0</v>
      </c>
      <c r="F99" s="243">
        <v>938235449</v>
      </c>
      <c r="G99" s="243">
        <v>739726</v>
      </c>
      <c r="H99" s="243">
        <v>13178082</v>
      </c>
      <c r="I99" s="243">
        <v>933364215</v>
      </c>
      <c r="J99" s="243">
        <v>575342</v>
      </c>
      <c r="K99" s="243">
        <v>5446576</v>
      </c>
      <c r="L99" s="261">
        <v>0</v>
      </c>
      <c r="M99" s="261">
        <v>933364215</v>
      </c>
      <c r="N99" s="261">
        <v>575342</v>
      </c>
      <c r="O99" s="261">
        <v>5446576</v>
      </c>
      <c r="P99" s="261">
        <v>938235449</v>
      </c>
      <c r="Q99" s="261">
        <v>739726</v>
      </c>
      <c r="R99" s="261">
        <v>13178082</v>
      </c>
      <c r="S99" s="261">
        <v>950673805</v>
      </c>
      <c r="T99" s="262" t="s">
        <v>36</v>
      </c>
    </row>
    <row r="100" spans="2:20" ht="14.4" x14ac:dyDescent="0.3">
      <c r="B100" s="94">
        <v>519</v>
      </c>
      <c r="C100" s="86">
        <v>5153</v>
      </c>
      <c r="D100" s="87" t="s">
        <v>131</v>
      </c>
      <c r="E100" s="243">
        <v>0</v>
      </c>
      <c r="F100" s="243">
        <v>0</v>
      </c>
      <c r="G100" s="243">
        <v>0</v>
      </c>
      <c r="H100" s="243">
        <v>0</v>
      </c>
      <c r="I100" s="243">
        <v>0</v>
      </c>
      <c r="J100" s="243">
        <v>0</v>
      </c>
      <c r="K100" s="243">
        <v>0</v>
      </c>
      <c r="L100" s="261">
        <v>0</v>
      </c>
      <c r="M100" s="261">
        <v>11459479248</v>
      </c>
      <c r="N100" s="261">
        <v>0</v>
      </c>
      <c r="O100" s="261">
        <v>56021614</v>
      </c>
      <c r="P100" s="261">
        <v>11515500862</v>
      </c>
      <c r="Q100" s="261">
        <v>0</v>
      </c>
      <c r="R100" s="261">
        <v>140054030</v>
      </c>
      <c r="S100" s="261">
        <v>11655554892</v>
      </c>
      <c r="T100" s="262" t="s">
        <v>36</v>
      </c>
    </row>
    <row r="101" spans="2:20" ht="14.4" x14ac:dyDescent="0.3">
      <c r="B101" s="94">
        <v>530</v>
      </c>
      <c r="C101" s="86">
        <v>515303</v>
      </c>
      <c r="D101" s="87" t="s">
        <v>132</v>
      </c>
      <c r="E101" s="243">
        <v>0</v>
      </c>
      <c r="F101" s="243">
        <v>0</v>
      </c>
      <c r="G101" s="243">
        <v>0</v>
      </c>
      <c r="H101" s="243">
        <v>0</v>
      </c>
      <c r="I101" s="243">
        <v>0</v>
      </c>
      <c r="J101" s="243">
        <v>0</v>
      </c>
      <c r="K101" s="243">
        <v>0</v>
      </c>
      <c r="L101" s="261">
        <v>0</v>
      </c>
      <c r="M101" s="261">
        <v>9678671029</v>
      </c>
      <c r="N101" s="261">
        <v>0</v>
      </c>
      <c r="O101" s="261">
        <v>53172299</v>
      </c>
      <c r="P101" s="261">
        <v>9731843328</v>
      </c>
      <c r="Q101" s="261">
        <v>0</v>
      </c>
      <c r="R101" s="261">
        <v>132930743</v>
      </c>
      <c r="S101" s="261">
        <v>9864774071</v>
      </c>
      <c r="T101" s="262" t="s">
        <v>36</v>
      </c>
    </row>
    <row r="102" spans="2:20" ht="14.4" x14ac:dyDescent="0.3">
      <c r="B102" s="94">
        <v>536</v>
      </c>
      <c r="C102" s="86">
        <v>51530306</v>
      </c>
      <c r="D102" s="87" t="s">
        <v>133</v>
      </c>
      <c r="E102" s="243">
        <v>0</v>
      </c>
      <c r="F102" s="243">
        <v>9731843328</v>
      </c>
      <c r="G102" s="243">
        <v>0</v>
      </c>
      <c r="H102" s="243">
        <v>132930743</v>
      </c>
      <c r="I102" s="243">
        <v>9678671029</v>
      </c>
      <c r="J102" s="243">
        <v>0</v>
      </c>
      <c r="K102" s="243">
        <v>53172299</v>
      </c>
      <c r="L102" s="261">
        <v>0</v>
      </c>
      <c r="M102" s="261">
        <v>9678671029</v>
      </c>
      <c r="N102" s="261">
        <v>0</v>
      </c>
      <c r="O102" s="261">
        <v>53172299</v>
      </c>
      <c r="P102" s="261">
        <v>9731843328</v>
      </c>
      <c r="Q102" s="261">
        <v>0</v>
      </c>
      <c r="R102" s="261">
        <v>132930743</v>
      </c>
      <c r="S102" s="261">
        <v>9864774071</v>
      </c>
      <c r="T102" s="262" t="s">
        <v>36</v>
      </c>
    </row>
    <row r="103" spans="2:20" ht="14.4" x14ac:dyDescent="0.3">
      <c r="B103" s="94">
        <v>539</v>
      </c>
      <c r="C103" s="86">
        <v>515304</v>
      </c>
      <c r="D103" s="87" t="s">
        <v>321</v>
      </c>
      <c r="E103" s="243">
        <v>0</v>
      </c>
      <c r="F103" s="243">
        <v>0</v>
      </c>
      <c r="G103" s="243">
        <v>0</v>
      </c>
      <c r="H103" s="243">
        <v>0</v>
      </c>
      <c r="I103" s="243">
        <v>0</v>
      </c>
      <c r="J103" s="243">
        <v>0</v>
      </c>
      <c r="K103" s="243">
        <v>0</v>
      </c>
      <c r="L103" s="261">
        <v>0</v>
      </c>
      <c r="M103" s="261">
        <v>1780808219</v>
      </c>
      <c r="N103" s="261">
        <v>0</v>
      </c>
      <c r="O103" s="261">
        <v>2849315</v>
      </c>
      <c r="P103" s="261">
        <v>1783657534</v>
      </c>
      <c r="Q103" s="261">
        <v>0</v>
      </c>
      <c r="R103" s="261">
        <v>7123287</v>
      </c>
      <c r="S103" s="261">
        <v>1790780821</v>
      </c>
      <c r="T103" s="262" t="s">
        <v>36</v>
      </c>
    </row>
    <row r="104" spans="2:20" ht="14.4" x14ac:dyDescent="0.3">
      <c r="B104" s="94">
        <v>543</v>
      </c>
      <c r="C104" s="86">
        <v>51530406</v>
      </c>
      <c r="D104" s="87" t="s">
        <v>133</v>
      </c>
      <c r="E104" s="243">
        <v>0</v>
      </c>
      <c r="F104" s="243">
        <v>1783657534</v>
      </c>
      <c r="G104" s="243">
        <v>0</v>
      </c>
      <c r="H104" s="243">
        <v>7123287</v>
      </c>
      <c r="I104" s="243">
        <v>1780808219</v>
      </c>
      <c r="J104" s="243">
        <v>0</v>
      </c>
      <c r="K104" s="243">
        <v>2849315</v>
      </c>
      <c r="L104" s="261">
        <v>0</v>
      </c>
      <c r="M104" s="261">
        <v>1780808219</v>
      </c>
      <c r="N104" s="261">
        <v>0</v>
      </c>
      <c r="O104" s="261">
        <v>2849315</v>
      </c>
      <c r="P104" s="261">
        <v>1783657534</v>
      </c>
      <c r="Q104" s="261">
        <v>0</v>
      </c>
      <c r="R104" s="261">
        <v>7123287</v>
      </c>
      <c r="S104" s="261">
        <v>1790780821</v>
      </c>
      <c r="T104" s="262" t="s">
        <v>36</v>
      </c>
    </row>
    <row r="105" spans="2:20" ht="14.4" x14ac:dyDescent="0.3">
      <c r="B105" s="94">
        <v>553</v>
      </c>
      <c r="C105" s="86">
        <v>5154</v>
      </c>
      <c r="D105" s="87" t="s">
        <v>102</v>
      </c>
      <c r="E105" s="243">
        <v>0</v>
      </c>
      <c r="F105" s="243">
        <v>47530845</v>
      </c>
      <c r="G105" s="243">
        <v>0</v>
      </c>
      <c r="H105" s="243">
        <v>0</v>
      </c>
      <c r="I105" s="243">
        <v>47530845</v>
      </c>
      <c r="J105" s="243">
        <v>0</v>
      </c>
      <c r="K105" s="243">
        <v>0</v>
      </c>
      <c r="L105" s="261">
        <v>0</v>
      </c>
      <c r="M105" s="261">
        <v>47530845</v>
      </c>
      <c r="N105" s="261">
        <v>0</v>
      </c>
      <c r="O105" s="261">
        <v>0</v>
      </c>
      <c r="P105" s="261">
        <v>47530845</v>
      </c>
      <c r="Q105" s="261">
        <v>0</v>
      </c>
      <c r="R105" s="261">
        <v>0</v>
      </c>
      <c r="S105" s="261">
        <v>47530845</v>
      </c>
      <c r="T105" s="262" t="s">
        <v>36</v>
      </c>
    </row>
    <row r="106" spans="2:20" ht="14.4" x14ac:dyDescent="0.3">
      <c r="B106" s="94">
        <v>554</v>
      </c>
      <c r="C106" s="86">
        <v>5159</v>
      </c>
      <c r="D106" s="87" t="s">
        <v>451</v>
      </c>
      <c r="E106" s="243">
        <v>0</v>
      </c>
      <c r="F106" s="243">
        <v>9041107</v>
      </c>
      <c r="G106" s="243">
        <v>0</v>
      </c>
      <c r="H106" s="243">
        <v>0</v>
      </c>
      <c r="I106" s="243">
        <v>9041107</v>
      </c>
      <c r="J106" s="243">
        <v>0</v>
      </c>
      <c r="K106" s="243">
        <v>0</v>
      </c>
      <c r="L106" s="261">
        <v>0</v>
      </c>
      <c r="M106" s="261">
        <v>9041107</v>
      </c>
      <c r="N106" s="261">
        <v>0</v>
      </c>
      <c r="O106" s="261">
        <v>0</v>
      </c>
      <c r="P106" s="261">
        <v>9041107</v>
      </c>
      <c r="Q106" s="261">
        <v>0</v>
      </c>
      <c r="R106" s="261">
        <v>0</v>
      </c>
      <c r="S106" s="261">
        <v>9041107</v>
      </c>
      <c r="T106" s="262" t="s">
        <v>36</v>
      </c>
    </row>
    <row r="107" spans="2:20" ht="14.4" x14ac:dyDescent="0.3">
      <c r="B107" s="94">
        <v>559</v>
      </c>
      <c r="C107" s="86">
        <v>632</v>
      </c>
      <c r="D107" s="87" t="s">
        <v>124</v>
      </c>
      <c r="E107" s="243">
        <v>0</v>
      </c>
      <c r="F107" s="243">
        <v>0</v>
      </c>
      <c r="G107" s="243">
        <v>0</v>
      </c>
      <c r="H107" s="243">
        <v>0</v>
      </c>
      <c r="I107" s="243">
        <v>0</v>
      </c>
      <c r="J107" s="243">
        <v>0</v>
      </c>
      <c r="K107" s="243">
        <v>0</v>
      </c>
      <c r="L107" s="261">
        <v>0</v>
      </c>
      <c r="M107" s="261">
        <v>27865398067</v>
      </c>
      <c r="N107" s="261">
        <v>0</v>
      </c>
      <c r="O107" s="261">
        <v>0</v>
      </c>
      <c r="P107" s="261">
        <v>27865398067</v>
      </c>
      <c r="Q107" s="261">
        <v>324226700</v>
      </c>
      <c r="R107" s="261">
        <v>0</v>
      </c>
      <c r="S107" s="261">
        <v>28189624767</v>
      </c>
      <c r="T107" s="262" t="s">
        <v>36</v>
      </c>
    </row>
    <row r="108" spans="2:20" ht="14.4" x14ac:dyDescent="0.3">
      <c r="B108" s="94">
        <v>560</v>
      </c>
      <c r="C108" s="86">
        <v>6321</v>
      </c>
      <c r="D108" s="87" t="s">
        <v>349</v>
      </c>
      <c r="E108" s="243">
        <v>0</v>
      </c>
      <c r="F108" s="243">
        <v>0</v>
      </c>
      <c r="G108" s="243">
        <v>0</v>
      </c>
      <c r="H108" s="243">
        <v>0</v>
      </c>
      <c r="I108" s="243">
        <v>0</v>
      </c>
      <c r="J108" s="243">
        <v>0</v>
      </c>
      <c r="K108" s="243">
        <v>0</v>
      </c>
      <c r="L108" s="261">
        <v>0</v>
      </c>
      <c r="M108" s="261">
        <v>952761376</v>
      </c>
      <c r="N108" s="261">
        <v>0</v>
      </c>
      <c r="O108" s="261">
        <v>0</v>
      </c>
      <c r="P108" s="261">
        <v>952761376</v>
      </c>
      <c r="Q108" s="261">
        <v>0</v>
      </c>
      <c r="R108" s="261">
        <v>0</v>
      </c>
      <c r="S108" s="261">
        <v>952761376</v>
      </c>
      <c r="T108" s="262" t="s">
        <v>36</v>
      </c>
    </row>
    <row r="109" spans="2:20" ht="14.4" x14ac:dyDescent="0.3">
      <c r="B109" s="94">
        <v>561</v>
      </c>
      <c r="C109" s="86">
        <v>632101</v>
      </c>
      <c r="D109" s="87" t="s">
        <v>403</v>
      </c>
      <c r="E109" s="243">
        <v>0</v>
      </c>
      <c r="F109" s="243">
        <v>0</v>
      </c>
      <c r="G109" s="243">
        <v>0</v>
      </c>
      <c r="H109" s="243">
        <v>0</v>
      </c>
      <c r="I109" s="243">
        <v>0</v>
      </c>
      <c r="J109" s="243">
        <v>0</v>
      </c>
      <c r="K109" s="243">
        <v>0</v>
      </c>
      <c r="L109" s="261">
        <v>0</v>
      </c>
      <c r="M109" s="261">
        <v>116055085</v>
      </c>
      <c r="N109" s="261">
        <v>0</v>
      </c>
      <c r="O109" s="261">
        <v>0</v>
      </c>
      <c r="P109" s="261">
        <v>116055085</v>
      </c>
      <c r="Q109" s="261">
        <v>0</v>
      </c>
      <c r="R109" s="261">
        <v>0</v>
      </c>
      <c r="S109" s="261">
        <v>116055085</v>
      </c>
      <c r="T109" s="262" t="s">
        <v>36</v>
      </c>
    </row>
    <row r="110" spans="2:20" ht="14.4" x14ac:dyDescent="0.3">
      <c r="B110" s="94">
        <v>562</v>
      </c>
      <c r="C110" s="86">
        <v>63210101</v>
      </c>
      <c r="D110" s="87" t="s">
        <v>404</v>
      </c>
      <c r="E110" s="243">
        <v>0</v>
      </c>
      <c r="F110" s="243">
        <v>116055085</v>
      </c>
      <c r="G110" s="243">
        <v>0</v>
      </c>
      <c r="H110" s="243">
        <v>0</v>
      </c>
      <c r="I110" s="243">
        <v>116055085</v>
      </c>
      <c r="J110" s="243">
        <v>0</v>
      </c>
      <c r="K110" s="243">
        <v>0</v>
      </c>
      <c r="L110" s="261">
        <v>0</v>
      </c>
      <c r="M110" s="261">
        <v>116055085</v>
      </c>
      <c r="N110" s="261">
        <v>0</v>
      </c>
      <c r="O110" s="261">
        <v>0</v>
      </c>
      <c r="P110" s="261">
        <v>116055085</v>
      </c>
      <c r="Q110" s="261">
        <v>0</v>
      </c>
      <c r="R110" s="261">
        <v>0</v>
      </c>
      <c r="S110" s="261">
        <v>116055085</v>
      </c>
      <c r="T110" s="262" t="s">
        <v>36</v>
      </c>
    </row>
    <row r="111" spans="2:20" ht="14.4" x14ac:dyDescent="0.3">
      <c r="B111" s="94">
        <v>572</v>
      </c>
      <c r="C111" s="86">
        <v>632103</v>
      </c>
      <c r="D111" s="87" t="s">
        <v>350</v>
      </c>
      <c r="E111" s="243">
        <v>0</v>
      </c>
      <c r="F111" s="243">
        <v>0</v>
      </c>
      <c r="G111" s="243">
        <v>0</v>
      </c>
      <c r="H111" s="243">
        <v>0</v>
      </c>
      <c r="I111" s="243">
        <v>0</v>
      </c>
      <c r="J111" s="243">
        <v>0</v>
      </c>
      <c r="K111" s="243">
        <v>0</v>
      </c>
      <c r="L111" s="261">
        <v>0</v>
      </c>
      <c r="M111" s="261">
        <v>449951081</v>
      </c>
      <c r="N111" s="261">
        <v>0</v>
      </c>
      <c r="O111" s="261">
        <v>0</v>
      </c>
      <c r="P111" s="261">
        <v>449951081</v>
      </c>
      <c r="Q111" s="261">
        <v>0</v>
      </c>
      <c r="R111" s="261">
        <v>0</v>
      </c>
      <c r="S111" s="261">
        <v>449951081</v>
      </c>
      <c r="T111" s="262" t="s">
        <v>36</v>
      </c>
    </row>
    <row r="112" spans="2:20" ht="14.4" x14ac:dyDescent="0.3">
      <c r="B112" s="94">
        <v>578</v>
      </c>
      <c r="C112" s="86">
        <v>63210306</v>
      </c>
      <c r="D112" s="87" t="s">
        <v>351</v>
      </c>
      <c r="E112" s="243">
        <v>0</v>
      </c>
      <c r="F112" s="243">
        <v>449951081</v>
      </c>
      <c r="G112" s="243">
        <v>0</v>
      </c>
      <c r="H112" s="243">
        <v>0</v>
      </c>
      <c r="I112" s="243">
        <v>449951081</v>
      </c>
      <c r="J112" s="243">
        <v>0</v>
      </c>
      <c r="K112" s="243">
        <v>0</v>
      </c>
      <c r="L112" s="261">
        <v>0</v>
      </c>
      <c r="M112" s="261">
        <v>449951081</v>
      </c>
      <c r="N112" s="261">
        <v>0</v>
      </c>
      <c r="O112" s="261">
        <v>0</v>
      </c>
      <c r="P112" s="261">
        <v>449951081</v>
      </c>
      <c r="Q112" s="261">
        <v>0</v>
      </c>
      <c r="R112" s="261">
        <v>0</v>
      </c>
      <c r="S112" s="261">
        <v>449951081</v>
      </c>
      <c r="T112" s="262" t="s">
        <v>36</v>
      </c>
    </row>
    <row r="113" spans="2:20" ht="14.4" x14ac:dyDescent="0.3">
      <c r="B113" s="94">
        <v>592</v>
      </c>
      <c r="C113" s="86">
        <v>632105</v>
      </c>
      <c r="D113" s="87" t="s">
        <v>405</v>
      </c>
      <c r="E113" s="243">
        <v>0</v>
      </c>
      <c r="F113" s="243">
        <v>0</v>
      </c>
      <c r="G113" s="243">
        <v>0</v>
      </c>
      <c r="H113" s="243">
        <v>0</v>
      </c>
      <c r="I113" s="243">
        <v>0</v>
      </c>
      <c r="J113" s="243">
        <v>0</v>
      </c>
      <c r="K113" s="243">
        <v>0</v>
      </c>
      <c r="L113" s="261">
        <v>0</v>
      </c>
      <c r="M113" s="261">
        <v>386755210</v>
      </c>
      <c r="N113" s="261">
        <v>0</v>
      </c>
      <c r="O113" s="261">
        <v>0</v>
      </c>
      <c r="P113" s="261">
        <v>386755210</v>
      </c>
      <c r="Q113" s="261">
        <v>0</v>
      </c>
      <c r="R113" s="261">
        <v>0</v>
      </c>
      <c r="S113" s="261">
        <v>386755210</v>
      </c>
      <c r="T113" s="262" t="s">
        <v>36</v>
      </c>
    </row>
    <row r="114" spans="2:20" ht="14.4" x14ac:dyDescent="0.3">
      <c r="B114" s="94">
        <v>596</v>
      </c>
      <c r="C114" s="86">
        <v>63210504</v>
      </c>
      <c r="D114" s="87" t="s">
        <v>406</v>
      </c>
      <c r="E114" s="243">
        <v>0</v>
      </c>
      <c r="F114" s="243">
        <v>386755210</v>
      </c>
      <c r="G114" s="243">
        <v>0</v>
      </c>
      <c r="H114" s="243">
        <v>0</v>
      </c>
      <c r="I114" s="243">
        <v>386755210</v>
      </c>
      <c r="J114" s="243">
        <v>0</v>
      </c>
      <c r="K114" s="243">
        <v>0</v>
      </c>
      <c r="L114" s="261">
        <v>0</v>
      </c>
      <c r="M114" s="261">
        <v>386755210</v>
      </c>
      <c r="N114" s="261">
        <v>0</v>
      </c>
      <c r="O114" s="261">
        <v>0</v>
      </c>
      <c r="P114" s="261">
        <v>386755210</v>
      </c>
      <c r="Q114" s="261">
        <v>0</v>
      </c>
      <c r="R114" s="261">
        <v>0</v>
      </c>
      <c r="S114" s="261">
        <v>386755210</v>
      </c>
      <c r="T114" s="262" t="s">
        <v>36</v>
      </c>
    </row>
    <row r="115" spans="2:20" ht="14.4" x14ac:dyDescent="0.3">
      <c r="B115" s="94">
        <v>682</v>
      </c>
      <c r="C115" s="86">
        <v>6323</v>
      </c>
      <c r="D115" s="87" t="s">
        <v>125</v>
      </c>
      <c r="E115" s="243">
        <v>0</v>
      </c>
      <c r="F115" s="243">
        <v>0</v>
      </c>
      <c r="G115" s="243">
        <v>0</v>
      </c>
      <c r="H115" s="243">
        <v>0</v>
      </c>
      <c r="I115" s="243">
        <v>0</v>
      </c>
      <c r="J115" s="243">
        <v>0</v>
      </c>
      <c r="K115" s="243">
        <v>0</v>
      </c>
      <c r="L115" s="261">
        <v>0</v>
      </c>
      <c r="M115" s="261">
        <v>26912636691</v>
      </c>
      <c r="N115" s="261">
        <v>0</v>
      </c>
      <c r="O115" s="261">
        <v>0</v>
      </c>
      <c r="P115" s="261">
        <v>26912636691</v>
      </c>
      <c r="Q115" s="261">
        <v>324226700</v>
      </c>
      <c r="R115" s="261">
        <v>0</v>
      </c>
      <c r="S115" s="261">
        <v>27236863391</v>
      </c>
      <c r="T115" s="262" t="s">
        <v>36</v>
      </c>
    </row>
    <row r="116" spans="2:20" ht="14.4" x14ac:dyDescent="0.3">
      <c r="B116" s="94">
        <v>683</v>
      </c>
      <c r="C116" s="86">
        <v>632301</v>
      </c>
      <c r="D116" s="87" t="s">
        <v>322</v>
      </c>
      <c r="E116" s="243">
        <v>0</v>
      </c>
      <c r="F116" s="243">
        <v>0</v>
      </c>
      <c r="G116" s="243">
        <v>0</v>
      </c>
      <c r="H116" s="243">
        <v>0</v>
      </c>
      <c r="I116" s="243">
        <v>0</v>
      </c>
      <c r="J116" s="243">
        <v>0</v>
      </c>
      <c r="K116" s="243">
        <v>0</v>
      </c>
      <c r="L116" s="261">
        <v>0</v>
      </c>
      <c r="M116" s="261">
        <v>4298540349</v>
      </c>
      <c r="N116" s="261">
        <v>0</v>
      </c>
      <c r="O116" s="261">
        <v>0</v>
      </c>
      <c r="P116" s="261">
        <v>4298540349</v>
      </c>
      <c r="Q116" s="261">
        <v>0</v>
      </c>
      <c r="R116" s="261">
        <v>0</v>
      </c>
      <c r="S116" s="261">
        <v>4298540349</v>
      </c>
      <c r="T116" s="262" t="s">
        <v>36</v>
      </c>
    </row>
    <row r="117" spans="2:20" ht="14.4" x14ac:dyDescent="0.3">
      <c r="B117" s="94">
        <v>684</v>
      </c>
      <c r="C117" s="86">
        <v>63230101</v>
      </c>
      <c r="D117" s="87" t="s">
        <v>323</v>
      </c>
      <c r="E117" s="243">
        <v>0</v>
      </c>
      <c r="F117" s="243">
        <v>4298540349</v>
      </c>
      <c r="G117" s="243">
        <v>0</v>
      </c>
      <c r="H117" s="243">
        <v>0</v>
      </c>
      <c r="I117" s="243">
        <v>4298540349</v>
      </c>
      <c r="J117" s="243">
        <v>0</v>
      </c>
      <c r="K117" s="243">
        <v>0</v>
      </c>
      <c r="L117" s="261">
        <v>0</v>
      </c>
      <c r="M117" s="261">
        <v>4298540349</v>
      </c>
      <c r="N117" s="261">
        <v>0</v>
      </c>
      <c r="O117" s="261">
        <v>0</v>
      </c>
      <c r="P117" s="261">
        <v>4298540349</v>
      </c>
      <c r="Q117" s="261">
        <v>0</v>
      </c>
      <c r="R117" s="261">
        <v>0</v>
      </c>
      <c r="S117" s="261">
        <v>4298540349</v>
      </c>
      <c r="T117" s="262" t="s">
        <v>36</v>
      </c>
    </row>
    <row r="118" spans="2:20" ht="14.4" x14ac:dyDescent="0.3">
      <c r="B118" s="94">
        <v>695</v>
      </c>
      <c r="C118" s="86">
        <v>632303</v>
      </c>
      <c r="D118" s="87" t="s">
        <v>126</v>
      </c>
      <c r="E118" s="243">
        <v>0</v>
      </c>
      <c r="F118" s="243">
        <v>0</v>
      </c>
      <c r="G118" s="243">
        <v>0</v>
      </c>
      <c r="H118" s="243">
        <v>0</v>
      </c>
      <c r="I118" s="243">
        <v>0</v>
      </c>
      <c r="J118" s="243">
        <v>0</v>
      </c>
      <c r="K118" s="243">
        <v>0</v>
      </c>
      <c r="L118" s="261">
        <v>0</v>
      </c>
      <c r="M118" s="261">
        <v>22614096342</v>
      </c>
      <c r="N118" s="261">
        <v>0</v>
      </c>
      <c r="O118" s="261">
        <v>0</v>
      </c>
      <c r="P118" s="261">
        <v>22614096342</v>
      </c>
      <c r="Q118" s="261">
        <v>324226700</v>
      </c>
      <c r="R118" s="261">
        <v>0</v>
      </c>
      <c r="S118" s="261">
        <v>22938323042</v>
      </c>
      <c r="T118" s="262" t="s">
        <v>36</v>
      </c>
    </row>
    <row r="119" spans="2:20" ht="14.4" x14ac:dyDescent="0.3">
      <c r="B119" s="94">
        <v>701</v>
      </c>
      <c r="C119" s="86">
        <v>63230306</v>
      </c>
      <c r="D119" s="87" t="s">
        <v>127</v>
      </c>
      <c r="E119" s="243">
        <v>0</v>
      </c>
      <c r="F119" s="243">
        <v>22614096342</v>
      </c>
      <c r="G119" s="243">
        <v>324226700</v>
      </c>
      <c r="H119" s="243">
        <v>0</v>
      </c>
      <c r="I119" s="243">
        <v>22614096342</v>
      </c>
      <c r="J119" s="243">
        <v>0</v>
      </c>
      <c r="K119" s="243">
        <v>0</v>
      </c>
      <c r="L119" s="261">
        <v>0</v>
      </c>
      <c r="M119" s="261">
        <v>22614096342</v>
      </c>
      <c r="N119" s="261">
        <v>0</v>
      </c>
      <c r="O119" s="261">
        <v>0</v>
      </c>
      <c r="P119" s="261">
        <v>22614096342</v>
      </c>
      <c r="Q119" s="261">
        <v>324226700</v>
      </c>
      <c r="R119" s="261">
        <v>0</v>
      </c>
      <c r="S119" s="261">
        <v>22938323042</v>
      </c>
      <c r="T119" s="262" t="s">
        <v>36</v>
      </c>
    </row>
    <row r="120" spans="2:20" ht="14.4" x14ac:dyDescent="0.3">
      <c r="B120" s="94">
        <v>761</v>
      </c>
      <c r="C120" s="86">
        <v>641</v>
      </c>
      <c r="D120" s="87" t="s">
        <v>128</v>
      </c>
      <c r="E120" s="243">
        <v>0</v>
      </c>
      <c r="F120" s="243">
        <v>0</v>
      </c>
      <c r="G120" s="243">
        <v>0</v>
      </c>
      <c r="H120" s="243">
        <v>0</v>
      </c>
      <c r="I120" s="243">
        <v>0</v>
      </c>
      <c r="J120" s="243">
        <v>0</v>
      </c>
      <c r="K120" s="243">
        <v>0</v>
      </c>
      <c r="L120" s="261">
        <v>0</v>
      </c>
      <c r="M120" s="261">
        <v>104643337</v>
      </c>
      <c r="N120" s="261">
        <v>0</v>
      </c>
      <c r="O120" s="261">
        <v>0</v>
      </c>
      <c r="P120" s="261">
        <v>104643337</v>
      </c>
      <c r="Q120" s="261">
        <v>0</v>
      </c>
      <c r="R120" s="261">
        <v>0</v>
      </c>
      <c r="S120" s="261">
        <v>104643337</v>
      </c>
      <c r="T120" s="262" t="s">
        <v>36</v>
      </c>
    </row>
    <row r="121" spans="2:20" ht="14.4" x14ac:dyDescent="0.3">
      <c r="B121" s="94">
        <v>762</v>
      </c>
      <c r="C121" s="86">
        <v>64101</v>
      </c>
      <c r="D121" s="87" t="s">
        <v>129</v>
      </c>
      <c r="E121" s="243">
        <v>0</v>
      </c>
      <c r="F121" s="243">
        <v>104643337</v>
      </c>
      <c r="G121" s="243">
        <v>0</v>
      </c>
      <c r="H121" s="243">
        <v>0</v>
      </c>
      <c r="I121" s="243">
        <v>104643337</v>
      </c>
      <c r="J121" s="243">
        <v>0</v>
      </c>
      <c r="K121" s="243">
        <v>0</v>
      </c>
      <c r="L121" s="261">
        <v>0</v>
      </c>
      <c r="M121" s="261">
        <v>104643337</v>
      </c>
      <c r="N121" s="261">
        <v>0</v>
      </c>
      <c r="O121" s="261">
        <v>0</v>
      </c>
      <c r="P121" s="261">
        <v>104643337</v>
      </c>
      <c r="Q121" s="261">
        <v>0</v>
      </c>
      <c r="R121" s="261">
        <v>0</v>
      </c>
      <c r="S121" s="261">
        <v>104643337</v>
      </c>
      <c r="T121" s="262" t="s">
        <v>36</v>
      </c>
    </row>
    <row r="122" spans="2:20" ht="14.4" x14ac:dyDescent="0.3">
      <c r="B122" s="94">
        <v>778</v>
      </c>
      <c r="C122" s="86">
        <v>642</v>
      </c>
      <c r="D122" s="87" t="s">
        <v>103</v>
      </c>
      <c r="E122" s="243">
        <v>0</v>
      </c>
      <c r="F122" s="243">
        <v>0</v>
      </c>
      <c r="G122" s="243">
        <v>0</v>
      </c>
      <c r="H122" s="243">
        <v>0</v>
      </c>
      <c r="I122" s="243">
        <v>0</v>
      </c>
      <c r="J122" s="243">
        <v>0</v>
      </c>
      <c r="K122" s="243">
        <v>0</v>
      </c>
      <c r="L122" s="261">
        <v>0</v>
      </c>
      <c r="M122" s="261">
        <v>3539316775.5471125</v>
      </c>
      <c r="N122" s="261">
        <v>8118120</v>
      </c>
      <c r="O122" s="261">
        <v>0</v>
      </c>
      <c r="P122" s="261">
        <v>3547434895.5471125</v>
      </c>
      <c r="Q122" s="261">
        <v>8988511</v>
      </c>
      <c r="R122" s="261">
        <v>0</v>
      </c>
      <c r="S122" s="261">
        <v>3556423406.5471125</v>
      </c>
      <c r="T122" s="262" t="s">
        <v>36</v>
      </c>
    </row>
    <row r="123" spans="2:20" ht="14.4" x14ac:dyDescent="0.3">
      <c r="B123" s="94">
        <v>779</v>
      </c>
      <c r="C123" s="86">
        <v>64201</v>
      </c>
      <c r="D123" s="87" t="s">
        <v>104</v>
      </c>
      <c r="E123" s="243">
        <v>0</v>
      </c>
      <c r="F123" s="243">
        <v>0</v>
      </c>
      <c r="G123" s="243">
        <v>0</v>
      </c>
      <c r="H123" s="243">
        <v>0</v>
      </c>
      <c r="I123" s="243">
        <v>0</v>
      </c>
      <c r="J123" s="243">
        <v>0</v>
      </c>
      <c r="K123" s="243">
        <v>0</v>
      </c>
      <c r="L123" s="261">
        <v>0</v>
      </c>
      <c r="M123" s="261">
        <v>1561127655</v>
      </c>
      <c r="N123" s="261">
        <v>4522715</v>
      </c>
      <c r="O123" s="261">
        <v>0</v>
      </c>
      <c r="P123" s="261">
        <v>1565650370</v>
      </c>
      <c r="Q123" s="261">
        <v>0</v>
      </c>
      <c r="R123" s="261">
        <v>0</v>
      </c>
      <c r="S123" s="261">
        <v>1565650370</v>
      </c>
      <c r="T123" s="262" t="s">
        <v>36</v>
      </c>
    </row>
    <row r="124" spans="2:20" ht="14.4" x14ac:dyDescent="0.3">
      <c r="B124" s="94">
        <v>780</v>
      </c>
      <c r="C124" s="86">
        <v>642011</v>
      </c>
      <c r="D124" s="87" t="s">
        <v>28</v>
      </c>
      <c r="E124" s="243">
        <v>0</v>
      </c>
      <c r="F124" s="243">
        <v>1565650370</v>
      </c>
      <c r="G124" s="243">
        <v>0</v>
      </c>
      <c r="H124" s="243">
        <v>0</v>
      </c>
      <c r="I124" s="243">
        <v>1561127655</v>
      </c>
      <c r="J124" s="243">
        <v>4522715</v>
      </c>
      <c r="K124" s="243">
        <v>0</v>
      </c>
      <c r="L124" s="261">
        <v>0</v>
      </c>
      <c r="M124" s="261">
        <v>1561127655</v>
      </c>
      <c r="N124" s="261">
        <v>4522715</v>
      </c>
      <c r="O124" s="261">
        <v>0</v>
      </c>
      <c r="P124" s="261">
        <v>1565650370</v>
      </c>
      <c r="Q124" s="261">
        <v>0</v>
      </c>
      <c r="R124" s="261">
        <v>0</v>
      </c>
      <c r="S124" s="261">
        <v>1565650370</v>
      </c>
      <c r="T124" s="262" t="s">
        <v>36</v>
      </c>
    </row>
    <row r="125" spans="2:20" ht="14.4" x14ac:dyDescent="0.3">
      <c r="B125" s="94">
        <v>782</v>
      </c>
      <c r="C125" s="86">
        <v>64202</v>
      </c>
      <c r="D125" s="87" t="s">
        <v>105</v>
      </c>
      <c r="E125" s="243">
        <v>0</v>
      </c>
      <c r="F125" s="243">
        <v>0</v>
      </c>
      <c r="G125" s="243">
        <v>0</v>
      </c>
      <c r="H125" s="243">
        <v>0</v>
      </c>
      <c r="I125" s="243">
        <v>0</v>
      </c>
      <c r="J125" s="243">
        <v>0</v>
      </c>
      <c r="K125" s="243">
        <v>0</v>
      </c>
      <c r="L125" s="261">
        <v>0</v>
      </c>
      <c r="M125" s="261">
        <v>581850168</v>
      </c>
      <c r="N125" s="261">
        <v>967742</v>
      </c>
      <c r="O125" s="261">
        <v>0</v>
      </c>
      <c r="P125" s="261">
        <v>582817910</v>
      </c>
      <c r="Q125" s="261">
        <v>2419355</v>
      </c>
      <c r="R125" s="261">
        <v>0</v>
      </c>
      <c r="S125" s="261">
        <v>585237265</v>
      </c>
      <c r="T125" s="262" t="s">
        <v>36</v>
      </c>
    </row>
    <row r="126" spans="2:20" ht="14.4" x14ac:dyDescent="0.3">
      <c r="B126" s="94">
        <v>783</v>
      </c>
      <c r="C126" s="86">
        <v>6420201</v>
      </c>
      <c r="D126" s="87" t="s">
        <v>46</v>
      </c>
      <c r="E126" s="243">
        <v>0</v>
      </c>
      <c r="F126" s="243">
        <v>549636263</v>
      </c>
      <c r="G126" s="243">
        <v>2419355</v>
      </c>
      <c r="H126" s="243">
        <v>0</v>
      </c>
      <c r="I126" s="243">
        <v>548668521</v>
      </c>
      <c r="J126" s="243">
        <v>967742</v>
      </c>
      <c r="K126" s="243">
        <v>0</v>
      </c>
      <c r="L126" s="261">
        <v>0</v>
      </c>
      <c r="M126" s="261">
        <v>548668521</v>
      </c>
      <c r="N126" s="261">
        <v>967742</v>
      </c>
      <c r="O126" s="261">
        <v>0</v>
      </c>
      <c r="P126" s="261">
        <v>549636263</v>
      </c>
      <c r="Q126" s="261">
        <v>2419355</v>
      </c>
      <c r="R126" s="261">
        <v>0</v>
      </c>
      <c r="S126" s="261">
        <v>552055618</v>
      </c>
      <c r="T126" s="262" t="s">
        <v>36</v>
      </c>
    </row>
    <row r="127" spans="2:20" ht="14.4" x14ac:dyDescent="0.3">
      <c r="B127" s="94">
        <v>784</v>
      </c>
      <c r="C127" s="86">
        <v>6420202</v>
      </c>
      <c r="D127" s="87" t="s">
        <v>130</v>
      </c>
      <c r="E127" s="243">
        <v>0</v>
      </c>
      <c r="F127" s="243">
        <v>30898458</v>
      </c>
      <c r="G127" s="243">
        <v>0</v>
      </c>
      <c r="H127" s="243">
        <v>0</v>
      </c>
      <c r="I127" s="243">
        <v>30898458</v>
      </c>
      <c r="J127" s="243">
        <v>0</v>
      </c>
      <c r="K127" s="243">
        <v>0</v>
      </c>
      <c r="L127" s="261">
        <v>0</v>
      </c>
      <c r="M127" s="261">
        <v>30898458</v>
      </c>
      <c r="N127" s="261">
        <v>0</v>
      </c>
      <c r="O127" s="261">
        <v>0</v>
      </c>
      <c r="P127" s="261">
        <v>30898458</v>
      </c>
      <c r="Q127" s="261">
        <v>0</v>
      </c>
      <c r="R127" s="261">
        <v>0</v>
      </c>
      <c r="S127" s="261">
        <v>30898458</v>
      </c>
      <c r="T127" s="262" t="s">
        <v>36</v>
      </c>
    </row>
    <row r="128" spans="2:20" ht="14.4" x14ac:dyDescent="0.3">
      <c r="B128" s="94">
        <v>785</v>
      </c>
      <c r="C128" s="86">
        <v>6420203</v>
      </c>
      <c r="D128" s="87" t="s">
        <v>139</v>
      </c>
      <c r="E128" s="243">
        <v>0</v>
      </c>
      <c r="F128" s="243">
        <v>2283189</v>
      </c>
      <c r="G128" s="243">
        <v>0</v>
      </c>
      <c r="H128" s="243">
        <v>0</v>
      </c>
      <c r="I128" s="243">
        <v>2283189</v>
      </c>
      <c r="J128" s="243">
        <v>0</v>
      </c>
      <c r="K128" s="243">
        <v>0</v>
      </c>
      <c r="L128" s="261">
        <v>0</v>
      </c>
      <c r="M128" s="261">
        <v>2283189</v>
      </c>
      <c r="N128" s="261">
        <v>0</v>
      </c>
      <c r="O128" s="261">
        <v>0</v>
      </c>
      <c r="P128" s="261">
        <v>2283189</v>
      </c>
      <c r="Q128" s="261">
        <v>0</v>
      </c>
      <c r="R128" s="261">
        <v>0</v>
      </c>
      <c r="S128" s="261">
        <v>2283189</v>
      </c>
      <c r="T128" s="262" t="s">
        <v>36</v>
      </c>
    </row>
    <row r="129" spans="2:20" ht="14.4" x14ac:dyDescent="0.3">
      <c r="B129" s="94">
        <v>786</v>
      </c>
      <c r="C129" s="86">
        <v>64203</v>
      </c>
      <c r="D129" s="87" t="s">
        <v>29</v>
      </c>
      <c r="E129" s="243">
        <v>0</v>
      </c>
      <c r="F129" s="243">
        <v>186145941</v>
      </c>
      <c r="G129" s="243">
        <v>887097</v>
      </c>
      <c r="H129" s="243">
        <v>0</v>
      </c>
      <c r="I129" s="243">
        <v>185791102</v>
      </c>
      <c r="J129" s="243">
        <v>354839</v>
      </c>
      <c r="K129" s="243">
        <v>0</v>
      </c>
      <c r="L129" s="261">
        <v>0</v>
      </c>
      <c r="M129" s="261">
        <v>185791102</v>
      </c>
      <c r="N129" s="261">
        <v>354839</v>
      </c>
      <c r="O129" s="261">
        <v>0</v>
      </c>
      <c r="P129" s="261">
        <v>186145941</v>
      </c>
      <c r="Q129" s="261">
        <v>887097</v>
      </c>
      <c r="R129" s="261">
        <v>0</v>
      </c>
      <c r="S129" s="261">
        <v>187033038</v>
      </c>
      <c r="T129" s="262" t="s">
        <v>36</v>
      </c>
    </row>
    <row r="130" spans="2:20" ht="14.4" x14ac:dyDescent="0.3">
      <c r="B130" s="94">
        <v>787</v>
      </c>
      <c r="C130" s="86">
        <v>64204</v>
      </c>
      <c r="D130" s="87" t="s">
        <v>30</v>
      </c>
      <c r="E130" s="243">
        <v>0</v>
      </c>
      <c r="F130" s="243">
        <v>558437819</v>
      </c>
      <c r="G130" s="243">
        <v>2661290</v>
      </c>
      <c r="H130" s="243">
        <v>0</v>
      </c>
      <c r="I130" s="243">
        <v>557373303</v>
      </c>
      <c r="J130" s="243">
        <v>1064516</v>
      </c>
      <c r="K130" s="243">
        <v>0</v>
      </c>
      <c r="L130" s="261">
        <v>0</v>
      </c>
      <c r="M130" s="261">
        <v>557373303</v>
      </c>
      <c r="N130" s="261">
        <v>1064516</v>
      </c>
      <c r="O130" s="261">
        <v>0</v>
      </c>
      <c r="P130" s="261">
        <v>558437819</v>
      </c>
      <c r="Q130" s="261">
        <v>2661290</v>
      </c>
      <c r="R130" s="261">
        <v>0</v>
      </c>
      <c r="S130" s="261">
        <v>561099109</v>
      </c>
      <c r="T130" s="262" t="s">
        <v>36</v>
      </c>
    </row>
    <row r="131" spans="2:20" ht="14.4" x14ac:dyDescent="0.3">
      <c r="B131" s="213">
        <v>788</v>
      </c>
      <c r="C131" s="214">
        <v>64205</v>
      </c>
      <c r="D131" s="215" t="s">
        <v>75</v>
      </c>
      <c r="E131" s="244">
        <v>0</v>
      </c>
      <c r="F131" s="244">
        <v>366903226</v>
      </c>
      <c r="G131" s="244">
        <v>1774194</v>
      </c>
      <c r="H131" s="244">
        <v>0</v>
      </c>
      <c r="I131" s="244">
        <v>366193549</v>
      </c>
      <c r="J131" s="244">
        <v>709677</v>
      </c>
      <c r="K131" s="244">
        <v>0</v>
      </c>
      <c r="L131" s="263">
        <v>0</v>
      </c>
      <c r="M131" s="263">
        <v>366193549</v>
      </c>
      <c r="N131" s="263">
        <v>709677</v>
      </c>
      <c r="O131" s="263">
        <v>0</v>
      </c>
      <c r="P131" s="263">
        <v>366903226</v>
      </c>
      <c r="Q131" s="263">
        <v>1774194</v>
      </c>
      <c r="R131" s="263">
        <v>0</v>
      </c>
      <c r="S131" s="263">
        <v>368677420</v>
      </c>
      <c r="T131" s="264" t="s">
        <v>36</v>
      </c>
    </row>
    <row r="132" spans="2:20" ht="14.4" x14ac:dyDescent="0.3">
      <c r="B132" s="94">
        <v>791</v>
      </c>
      <c r="C132" s="86">
        <v>64208</v>
      </c>
      <c r="D132" s="87" t="s">
        <v>77</v>
      </c>
      <c r="E132" s="243">
        <v>0</v>
      </c>
      <c r="F132" s="243">
        <v>235227413</v>
      </c>
      <c r="G132" s="243">
        <v>1109589</v>
      </c>
      <c r="H132" s="243">
        <v>0</v>
      </c>
      <c r="I132" s="243">
        <v>234783577</v>
      </c>
      <c r="J132" s="243">
        <v>443836</v>
      </c>
      <c r="K132" s="243">
        <v>0</v>
      </c>
      <c r="L132" s="261">
        <v>0</v>
      </c>
      <c r="M132" s="261">
        <v>234783577</v>
      </c>
      <c r="N132" s="261">
        <v>443836</v>
      </c>
      <c r="O132" s="261">
        <v>0</v>
      </c>
      <c r="P132" s="261">
        <v>235227413</v>
      </c>
      <c r="Q132" s="261">
        <v>1109589</v>
      </c>
      <c r="R132" s="261">
        <v>0</v>
      </c>
      <c r="S132" s="261">
        <v>236337002</v>
      </c>
      <c r="T132" s="262" t="s">
        <v>36</v>
      </c>
    </row>
    <row r="133" spans="2:20" ht="14.4" x14ac:dyDescent="0.3">
      <c r="B133" s="94">
        <v>793</v>
      </c>
      <c r="C133" s="86">
        <v>64299</v>
      </c>
      <c r="D133" s="87" t="s">
        <v>106</v>
      </c>
      <c r="E133" s="243">
        <v>0</v>
      </c>
      <c r="F133" s="243">
        <v>0</v>
      </c>
      <c r="G133" s="243">
        <v>0</v>
      </c>
      <c r="H133" s="243">
        <v>0</v>
      </c>
      <c r="I133" s="243">
        <v>0</v>
      </c>
      <c r="J133" s="243">
        <v>0</v>
      </c>
      <c r="K133" s="243">
        <v>0</v>
      </c>
      <c r="L133" s="261">
        <v>0</v>
      </c>
      <c r="M133" s="261">
        <v>52197421.547112465</v>
      </c>
      <c r="N133" s="261">
        <v>54795</v>
      </c>
      <c r="O133" s="261">
        <v>0</v>
      </c>
      <c r="P133" s="261">
        <v>52252216.547112465</v>
      </c>
      <c r="Q133" s="261">
        <v>136986</v>
      </c>
      <c r="R133" s="261">
        <v>0</v>
      </c>
      <c r="S133" s="261">
        <v>52389202.547112465</v>
      </c>
      <c r="T133" s="262" t="s">
        <v>36</v>
      </c>
    </row>
    <row r="134" spans="2:20" ht="14.4" x14ac:dyDescent="0.3">
      <c r="B134" s="94">
        <v>794</v>
      </c>
      <c r="C134" s="86">
        <v>642991</v>
      </c>
      <c r="D134" s="87" t="s">
        <v>74</v>
      </c>
      <c r="E134" s="243">
        <v>0</v>
      </c>
      <c r="F134" s="243">
        <v>16484983</v>
      </c>
      <c r="G134" s="243">
        <v>0</v>
      </c>
      <c r="H134" s="243">
        <v>0</v>
      </c>
      <c r="I134" s="243">
        <v>16484983</v>
      </c>
      <c r="J134" s="243">
        <v>0</v>
      </c>
      <c r="K134" s="243">
        <v>0</v>
      </c>
      <c r="L134" s="261">
        <v>0</v>
      </c>
      <c r="M134" s="261">
        <v>16484983</v>
      </c>
      <c r="N134" s="261">
        <v>0</v>
      </c>
      <c r="O134" s="261">
        <v>0</v>
      </c>
      <c r="P134" s="261">
        <v>16484983</v>
      </c>
      <c r="Q134" s="261">
        <v>0</v>
      </c>
      <c r="R134" s="261">
        <v>0</v>
      </c>
      <c r="S134" s="261">
        <v>16484983</v>
      </c>
      <c r="T134" s="262" t="s">
        <v>36</v>
      </c>
    </row>
    <row r="135" spans="2:20" ht="14.4" x14ac:dyDescent="0.3">
      <c r="B135" s="94">
        <v>795</v>
      </c>
      <c r="C135" s="86">
        <v>642992</v>
      </c>
      <c r="D135" s="87" t="s">
        <v>76</v>
      </c>
      <c r="E135" s="243">
        <v>0</v>
      </c>
      <c r="F135" s="243">
        <v>18422572.547112461</v>
      </c>
      <c r="G135" s="243">
        <v>136986</v>
      </c>
      <c r="H135" s="243">
        <v>0</v>
      </c>
      <c r="I135" s="243">
        <v>18367777.547112461</v>
      </c>
      <c r="J135" s="243">
        <v>54795</v>
      </c>
      <c r="K135" s="243">
        <v>0</v>
      </c>
      <c r="L135" s="261">
        <v>0</v>
      </c>
      <c r="M135" s="261">
        <v>18367777.547112461</v>
      </c>
      <c r="N135" s="261">
        <v>54795</v>
      </c>
      <c r="O135" s="261">
        <v>0</v>
      </c>
      <c r="P135" s="261">
        <v>18422572.547112461</v>
      </c>
      <c r="Q135" s="261">
        <v>136986</v>
      </c>
      <c r="R135" s="261">
        <v>0</v>
      </c>
      <c r="S135" s="261">
        <v>18559558.547112461</v>
      </c>
      <c r="T135" s="262" t="s">
        <v>36</v>
      </c>
    </row>
    <row r="136" spans="2:20" ht="14.4" x14ac:dyDescent="0.3">
      <c r="B136" s="94">
        <v>796</v>
      </c>
      <c r="C136" s="86">
        <v>642999</v>
      </c>
      <c r="D136" s="87" t="s">
        <v>106</v>
      </c>
      <c r="E136" s="243">
        <v>0</v>
      </c>
      <c r="F136" s="243">
        <v>0</v>
      </c>
      <c r="G136" s="243">
        <v>0</v>
      </c>
      <c r="H136" s="243">
        <v>0</v>
      </c>
      <c r="I136" s="243">
        <v>0</v>
      </c>
      <c r="J136" s="243">
        <v>0</v>
      </c>
      <c r="K136" s="243">
        <v>0</v>
      </c>
      <c r="L136" s="261">
        <v>0</v>
      </c>
      <c r="M136" s="261">
        <v>17344661</v>
      </c>
      <c r="N136" s="261">
        <v>0</v>
      </c>
      <c r="O136" s="261">
        <v>0</v>
      </c>
      <c r="P136" s="261">
        <v>17344661</v>
      </c>
      <c r="Q136" s="261">
        <v>0</v>
      </c>
      <c r="R136" s="261">
        <v>0</v>
      </c>
      <c r="S136" s="261">
        <v>17344661</v>
      </c>
      <c r="T136" s="262" t="s">
        <v>36</v>
      </c>
    </row>
    <row r="137" spans="2:20" ht="14.4" x14ac:dyDescent="0.3">
      <c r="B137" s="94">
        <v>797</v>
      </c>
      <c r="C137" s="86">
        <v>64299901</v>
      </c>
      <c r="D137" s="87" t="s">
        <v>107</v>
      </c>
      <c r="E137" s="243">
        <v>0</v>
      </c>
      <c r="F137" s="243">
        <v>13644661</v>
      </c>
      <c r="G137" s="243">
        <v>0</v>
      </c>
      <c r="H137" s="243">
        <v>0</v>
      </c>
      <c r="I137" s="243">
        <v>13644661</v>
      </c>
      <c r="J137" s="243">
        <v>0</v>
      </c>
      <c r="K137" s="243">
        <v>0</v>
      </c>
      <c r="L137" s="261">
        <v>0</v>
      </c>
      <c r="M137" s="261">
        <v>13644661</v>
      </c>
      <c r="N137" s="261">
        <v>0</v>
      </c>
      <c r="O137" s="261">
        <v>0</v>
      </c>
      <c r="P137" s="261">
        <v>13644661</v>
      </c>
      <c r="Q137" s="261">
        <v>0</v>
      </c>
      <c r="R137" s="261">
        <v>0</v>
      </c>
      <c r="S137" s="261">
        <v>13644661</v>
      </c>
      <c r="T137" s="262" t="s">
        <v>36</v>
      </c>
    </row>
    <row r="138" spans="2:20" ht="14.4" x14ac:dyDescent="0.3">
      <c r="B138" s="94">
        <v>798</v>
      </c>
      <c r="C138" s="86">
        <v>64299902</v>
      </c>
      <c r="D138" s="87" t="s">
        <v>352</v>
      </c>
      <c r="E138" s="243">
        <v>0</v>
      </c>
      <c r="F138" s="243">
        <v>3700000</v>
      </c>
      <c r="G138" s="243">
        <v>0</v>
      </c>
      <c r="H138" s="243">
        <v>0</v>
      </c>
      <c r="I138" s="243">
        <v>3700000</v>
      </c>
      <c r="J138" s="243">
        <v>0</v>
      </c>
      <c r="K138" s="243">
        <v>0</v>
      </c>
      <c r="L138" s="261">
        <v>0</v>
      </c>
      <c r="M138" s="261">
        <v>3700000</v>
      </c>
      <c r="N138" s="261">
        <v>0</v>
      </c>
      <c r="O138" s="261">
        <v>0</v>
      </c>
      <c r="P138" s="261">
        <v>3700000</v>
      </c>
      <c r="Q138" s="261">
        <v>0</v>
      </c>
      <c r="R138" s="261">
        <v>0</v>
      </c>
      <c r="S138" s="261">
        <v>3700000</v>
      </c>
      <c r="T138" s="262" t="s">
        <v>36</v>
      </c>
    </row>
    <row r="139" spans="2:20" ht="14.4" x14ac:dyDescent="0.3">
      <c r="B139"/>
      <c r="C139" s="314" t="s">
        <v>453</v>
      </c>
      <c r="D139" s="315"/>
      <c r="E139" s="302">
        <v>0</v>
      </c>
      <c r="F139" s="302">
        <v>300621986413.09424</v>
      </c>
      <c r="G139" s="302">
        <v>2183739674</v>
      </c>
      <c r="H139" s="302">
        <v>2183739674</v>
      </c>
      <c r="I139" s="302">
        <v>300870449625.09424</v>
      </c>
      <c r="J139" s="302">
        <v>1215580101</v>
      </c>
      <c r="K139" s="302">
        <v>1215580101</v>
      </c>
      <c r="L139" s="302">
        <v>0</v>
      </c>
      <c r="M139" s="302">
        <v>1266029576805.8298</v>
      </c>
      <c r="N139" s="302">
        <v>3857215291</v>
      </c>
      <c r="O139" s="302">
        <v>4308107491</v>
      </c>
      <c r="P139" s="302">
        <v>1266090871085.8298</v>
      </c>
      <c r="Q139" s="302">
        <v>7114137590</v>
      </c>
      <c r="R139" s="302">
        <v>7890152440</v>
      </c>
      <c r="S139" s="302">
        <v>1269993704769.8298</v>
      </c>
      <c r="T139" s="303" t="s">
        <v>36</v>
      </c>
    </row>
  </sheetData>
  <mergeCells count="2">
    <mergeCell ref="C2:S2"/>
    <mergeCell ref="C139:D139"/>
  </mergeCells>
  <pageMargins left="0.7" right="0.7" top="0.75" bottom="0.75" header="0.3" footer="0.3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8"/>
  <sheetViews>
    <sheetView workbookViewId="0">
      <selection activeCell="B1" sqref="B1:B2"/>
    </sheetView>
  </sheetViews>
  <sheetFormatPr defaultColWidth="9.109375" defaultRowHeight="13.8" x14ac:dyDescent="0.25"/>
  <cols>
    <col min="1" max="1" width="20.6640625" style="150" bestFit="1" customWidth="1"/>
    <col min="2" max="2" width="15.6640625" style="150" bestFit="1" customWidth="1"/>
    <col min="3" max="5" width="8.6640625" style="150" bestFit="1" customWidth="1"/>
    <col min="6" max="6" width="4.109375" style="150" bestFit="1" customWidth="1"/>
    <col min="7" max="7" width="3.6640625" style="150" bestFit="1" customWidth="1"/>
    <col min="8" max="8" width="6.88671875" style="150" bestFit="1" customWidth="1"/>
    <col min="9" max="12" width="8.6640625" style="150" bestFit="1" customWidth="1"/>
    <col min="13" max="13" width="6.5546875" style="150" bestFit="1" customWidth="1"/>
    <col min="14" max="14" width="7.109375" style="150" bestFit="1" customWidth="1"/>
    <col min="15" max="15" width="12" style="150" bestFit="1" customWidth="1"/>
    <col min="16" max="16" width="14.33203125" style="150" bestFit="1" customWidth="1"/>
    <col min="17" max="17" width="12" style="150" bestFit="1" customWidth="1"/>
    <col min="18" max="18" width="10.6640625" style="150" bestFit="1" customWidth="1"/>
    <col min="19" max="19" width="14.33203125" style="150" bestFit="1" customWidth="1"/>
    <col min="20" max="20" width="12" style="150" bestFit="1" customWidth="1"/>
    <col min="21" max="21" width="9" style="150" bestFit="1" customWidth="1"/>
    <col min="22" max="22" width="7.6640625" style="150" bestFit="1" customWidth="1"/>
    <col min="23" max="23" width="12" style="150" bestFit="1" customWidth="1"/>
    <col min="24" max="24" width="8.5546875" style="150" bestFit="1" customWidth="1"/>
    <col min="25" max="25" width="8.6640625" style="150" bestFit="1" customWidth="1"/>
    <col min="26" max="26" width="3.88671875" style="150" bestFit="1" customWidth="1"/>
    <col min="27" max="27" width="12.88671875" style="150" customWidth="1"/>
    <col min="28" max="28" width="14" style="150" customWidth="1"/>
    <col min="29" max="29" width="9.88671875" style="150" bestFit="1" customWidth="1"/>
    <col min="30" max="30" width="10.6640625" style="150" bestFit="1" customWidth="1"/>
    <col min="31" max="31" width="6" style="150" bestFit="1" customWidth="1"/>
    <col min="32" max="32" width="5.5546875" style="150" bestFit="1" customWidth="1"/>
    <col min="33" max="33" width="5.6640625" style="150" bestFit="1" customWidth="1"/>
    <col min="34" max="16384" width="9.109375" style="150"/>
  </cols>
  <sheetData>
    <row r="1" spans="1:34" x14ac:dyDescent="0.25">
      <c r="A1" s="150" t="s">
        <v>258</v>
      </c>
      <c r="B1" s="151">
        <v>43922</v>
      </c>
    </row>
    <row r="2" spans="1:34" x14ac:dyDescent="0.25">
      <c r="A2" s="150" t="s">
        <v>257</v>
      </c>
      <c r="B2" s="151">
        <v>43928</v>
      </c>
    </row>
    <row r="3" spans="1:34" s="159" customFormat="1" ht="34.200000000000003" x14ac:dyDescent="0.25">
      <c r="A3" s="123" t="s">
        <v>198</v>
      </c>
      <c r="B3" s="152" t="s">
        <v>199</v>
      </c>
      <c r="C3" s="152" t="s">
        <v>200</v>
      </c>
      <c r="D3" s="152" t="s">
        <v>201</v>
      </c>
      <c r="E3" s="153" t="s">
        <v>202</v>
      </c>
      <c r="F3" s="154" t="s">
        <v>203</v>
      </c>
      <c r="G3" s="155" t="s">
        <v>204</v>
      </c>
      <c r="H3" s="152" t="s">
        <v>205</v>
      </c>
      <c r="I3" s="152" t="s">
        <v>206</v>
      </c>
      <c r="J3" s="152" t="s">
        <v>207</v>
      </c>
      <c r="K3" s="152" t="s">
        <v>208</v>
      </c>
      <c r="L3" s="152" t="s">
        <v>209</v>
      </c>
      <c r="M3" s="154" t="s">
        <v>210</v>
      </c>
      <c r="N3" s="152" t="s">
        <v>211</v>
      </c>
      <c r="O3" s="152" t="s">
        <v>212</v>
      </c>
      <c r="P3" s="156" t="s">
        <v>213</v>
      </c>
      <c r="Q3" s="154" t="s">
        <v>214</v>
      </c>
      <c r="R3" s="154" t="s">
        <v>215</v>
      </c>
      <c r="S3" s="152" t="s">
        <v>216</v>
      </c>
      <c r="T3" s="157" t="s">
        <v>217</v>
      </c>
      <c r="U3" s="152" t="s">
        <v>218</v>
      </c>
      <c r="V3" s="154" t="s">
        <v>219</v>
      </c>
      <c r="W3" s="157" t="s">
        <v>220</v>
      </c>
      <c r="X3" s="158" t="s">
        <v>221</v>
      </c>
      <c r="Y3" s="157" t="s">
        <v>222</v>
      </c>
      <c r="Z3" s="157" t="s">
        <v>223</v>
      </c>
      <c r="AA3" s="157" t="s">
        <v>224</v>
      </c>
      <c r="AB3" s="157" t="s">
        <v>225</v>
      </c>
      <c r="AC3" s="157" t="s">
        <v>226</v>
      </c>
      <c r="AD3" s="154" t="s">
        <v>227</v>
      </c>
      <c r="AE3" s="123" t="s">
        <v>228</v>
      </c>
      <c r="AF3" s="123" t="s">
        <v>229</v>
      </c>
      <c r="AG3" s="123" t="s">
        <v>230</v>
      </c>
      <c r="AH3" s="123" t="s">
        <v>231</v>
      </c>
    </row>
    <row r="4" spans="1:34" x14ac:dyDescent="0.25">
      <c r="A4" s="160" t="s">
        <v>164</v>
      </c>
      <c r="B4" s="160" t="s">
        <v>185</v>
      </c>
      <c r="C4" s="160"/>
      <c r="D4" s="161">
        <v>43880</v>
      </c>
      <c r="E4" s="162">
        <v>43880</v>
      </c>
      <c r="F4" s="163" t="s">
        <v>4</v>
      </c>
      <c r="G4" s="164" t="s">
        <v>4</v>
      </c>
      <c r="H4" s="165">
        <v>9800</v>
      </c>
      <c r="I4" s="166">
        <v>43880</v>
      </c>
      <c r="J4" s="166">
        <v>44335</v>
      </c>
      <c r="K4" s="166">
        <v>44335</v>
      </c>
      <c r="L4" s="166">
        <v>43880</v>
      </c>
      <c r="M4" s="165">
        <v>365</v>
      </c>
      <c r="N4" s="167">
        <v>0.09</v>
      </c>
      <c r="O4" s="165">
        <v>1000000</v>
      </c>
      <c r="P4" s="168">
        <f>+ROUND(Q4/H4,2)</f>
        <v>1000000</v>
      </c>
      <c r="Q4" s="165">
        <v>9800000000</v>
      </c>
      <c r="R4" s="169">
        <f>IFERROR(ROUND(IF(H4="","",(E4-L4)*N4*H4*O4/M4),0),"")</f>
        <v>0</v>
      </c>
      <c r="S4" s="168">
        <f>(IF(H4="","",T4/H4))</f>
        <v>1000000</v>
      </c>
      <c r="T4" s="169">
        <f>(IFERROR(IF(C4="Right",Q4+AH4,Q4-R4),""))</f>
        <v>9800000000</v>
      </c>
      <c r="U4" s="165"/>
      <c r="V4" s="165">
        <v>0</v>
      </c>
      <c r="W4" s="169">
        <f>ROUND(IF(H4="","",H4*S4),0)</f>
        <v>9800000000</v>
      </c>
      <c r="X4" s="170" t="s">
        <v>163</v>
      </c>
      <c r="Y4" s="169" t="s">
        <v>163</v>
      </c>
      <c r="Z4" s="169" t="s">
        <v>163</v>
      </c>
      <c r="AA4" s="169">
        <f>IF(IFERROR(ROUND(IF(H4="","",($B$1-E4+1)*N4*H4*O4/M4),0),0)&gt;0,IFERROR(ROUND(IF(H4="","",($B$1-E4+1)*N4*H4*O4/M4),0),0),0)</f>
        <v>103906849</v>
      </c>
      <c r="AB4" s="169">
        <f>IF(F4="B",ROUND(IF(H4="","",($B$2-E4+1)*N4*H4*O4/M4),0),-ROUND(IF(H4="","",($B$2-E4+1)*N4*H4*O4/M4),0))</f>
        <v>118405479</v>
      </c>
      <c r="AC4" s="169">
        <f>IF(K4&gt;$B$2,IF(AB4&lt;0,AB4+AA4,AB4-AA4),0)</f>
        <v>14498630</v>
      </c>
      <c r="AD4" s="169">
        <f>ROUND(IF(K4&gt;$B$2,IF(F4="B",R4+AB4,-R4)+IF(C4="Right",-R4,0)+IF(F4="S",AB4,0),0),0)</f>
        <v>118405479</v>
      </c>
      <c r="AE4" s="124"/>
      <c r="AF4" s="125" t="s">
        <v>232</v>
      </c>
      <c r="AG4" s="126" t="s">
        <v>233</v>
      </c>
      <c r="AH4" s="126"/>
    </row>
    <row r="5" spans="1:34" x14ac:dyDescent="0.25">
      <c r="A5" s="160" t="s">
        <v>164</v>
      </c>
      <c r="B5" s="160" t="s">
        <v>186</v>
      </c>
      <c r="C5" s="160"/>
      <c r="D5" s="161">
        <v>43886</v>
      </c>
      <c r="E5" s="161">
        <v>43886</v>
      </c>
      <c r="F5" s="163" t="s">
        <v>4</v>
      </c>
      <c r="G5" s="164" t="s">
        <v>4</v>
      </c>
      <c r="H5" s="165">
        <v>98</v>
      </c>
      <c r="I5" s="166">
        <v>43885</v>
      </c>
      <c r="J5" s="166">
        <v>44251</v>
      </c>
      <c r="K5" s="166">
        <v>44251</v>
      </c>
      <c r="L5" s="166">
        <v>43885</v>
      </c>
      <c r="M5" s="165">
        <v>365</v>
      </c>
      <c r="N5" s="167">
        <v>0.1</v>
      </c>
      <c r="O5" s="165">
        <v>100000000</v>
      </c>
      <c r="P5" s="168">
        <f t="shared" ref="P5:P7" si="0">+ROUND(Q5/H5,2)</f>
        <v>100027397.27</v>
      </c>
      <c r="Q5" s="165">
        <v>9802684932</v>
      </c>
      <c r="R5" s="169">
        <f t="shared" ref="R5:R7" si="1">IFERROR(ROUND(IF(H5="","",(E5-L5)*N5*H5*O5/M5),0),"")</f>
        <v>2684932</v>
      </c>
      <c r="S5" s="168">
        <f>(IF(H5="","",T5/H5))</f>
        <v>100000000</v>
      </c>
      <c r="T5" s="169">
        <f>(IFERROR(IF(C5="Right",Q5+AH5,Q5-R5),""))</f>
        <v>9800000000</v>
      </c>
      <c r="U5" s="165"/>
      <c r="V5" s="165">
        <v>0</v>
      </c>
      <c r="W5" s="169">
        <f>ROUND(IF(H5="","",H5*S5),0)</f>
        <v>9800000000</v>
      </c>
      <c r="X5" s="170" t="s">
        <v>163</v>
      </c>
      <c r="Y5" s="169" t="s">
        <v>163</v>
      </c>
      <c r="Z5" s="169" t="s">
        <v>163</v>
      </c>
      <c r="AA5" s="169">
        <f t="shared" ref="AA5:AA7" si="2">IF(IFERROR(ROUND(IF(H5="","",($B$1-E5+1)*N5*H5*O5/M5),0),0)&gt;0,IFERROR(ROUND(IF(H5="","",($B$1-E5+1)*N5*H5*O5/M5),0),0),0)</f>
        <v>99342466</v>
      </c>
      <c r="AB5" s="169">
        <f t="shared" ref="AB5:AB7" si="3">IF(F5="B",ROUND(IF(H5="","",($B$2-E5+1)*N5*H5*O5/M5),0),-ROUND(IF(H5="","",($B$2-E5+1)*N5*H5*O5/M5),0))</f>
        <v>115452055</v>
      </c>
      <c r="AC5" s="169">
        <f t="shared" ref="AC5:AC7" si="4">IF(K5&gt;$B$2,IF(AB5&lt;0,AB5+AA5,AB5-AA5),0)</f>
        <v>16109589</v>
      </c>
      <c r="AD5" s="169">
        <f t="shared" ref="AD5:AD7" si="5">ROUND(IF(K5&gt;$B$2,IF(F5="B",R5+AB5,-R5)+IF(C5="Right",-R5,0)+IF(F5="S",AB5,0),0),0)</f>
        <v>118136987</v>
      </c>
      <c r="AE5" s="124"/>
      <c r="AF5" s="125" t="s">
        <v>232</v>
      </c>
      <c r="AG5" s="126" t="s">
        <v>233</v>
      </c>
      <c r="AH5" s="126"/>
    </row>
    <row r="6" spans="1:34" x14ac:dyDescent="0.25">
      <c r="A6" s="196" t="s">
        <v>164</v>
      </c>
      <c r="B6" s="196" t="s">
        <v>182</v>
      </c>
      <c r="C6" s="196"/>
      <c r="D6" s="197">
        <v>43914</v>
      </c>
      <c r="E6" s="197">
        <v>43914</v>
      </c>
      <c r="F6" s="198" t="s">
        <v>4</v>
      </c>
      <c r="G6" s="199" t="s">
        <v>4</v>
      </c>
      <c r="H6" s="200">
        <v>91000</v>
      </c>
      <c r="I6" s="201">
        <v>43367</v>
      </c>
      <c r="J6" s="201">
        <v>44463</v>
      </c>
      <c r="K6" s="201">
        <v>44098</v>
      </c>
      <c r="L6" s="201">
        <v>43914</v>
      </c>
      <c r="M6" s="200">
        <v>365</v>
      </c>
      <c r="N6" s="202">
        <v>0.1</v>
      </c>
      <c r="O6" s="200">
        <v>100000</v>
      </c>
      <c r="P6" s="203">
        <v>105969</v>
      </c>
      <c r="Q6" s="200">
        <v>9643179000</v>
      </c>
      <c r="R6" s="204">
        <v>388370548</v>
      </c>
      <c r="S6" s="205">
        <v>101701.19178021979</v>
      </c>
      <c r="T6" s="204">
        <v>9254808452</v>
      </c>
      <c r="U6" s="200">
        <v>0</v>
      </c>
      <c r="V6" s="200">
        <v>0</v>
      </c>
      <c r="W6" s="204">
        <f t="shared" ref="W6" si="6">ROUND(IF(H6="","",H6*S6),0)</f>
        <v>9254808452</v>
      </c>
      <c r="X6" s="206" t="str">
        <f t="shared" ref="X6" si="7">IF(OR(G6="B",G6=""),"",(SUMIFS(GIATRI,TKLK,A6,MaCK,B6,B.S,"B",Ngaygd,"&lt;"&amp;D6)-SUMIFS(GIAVONXUATBAN,TKLK,A6,MaCK,B6,B.S,"S",Ngaygd,"&lt;"&amp;D6))/(SUMIFS(SL,TKLK,A6,MaCK,B6,B.S,"B",Ngaygd,"&lt;"&amp;D6)-SUMIFS(SL,TKLK,A6,MaCK,B6,B.S,"S",Ngaygd,"&lt;"&amp;D6)))</f>
        <v/>
      </c>
      <c r="Y6" s="204" t="str">
        <f t="shared" ref="Y6" si="8">IFERROR(ROUND(IF(G6="S",H6*X6,""),0),"")</f>
        <v/>
      </c>
      <c r="Z6" s="204" t="str">
        <f t="shared" ref="Z6" si="9">IF(G6="S",W6-Y6,"")</f>
        <v/>
      </c>
      <c r="AA6" s="204">
        <f>IF(IFERROR(ROUND(IF(H6="","",(#REF!-E6+1)*N6*H6*O6/M6),0),0)&gt;0,IFERROR(ROUND(IF(H6="","",(#REF!-E6+1)*N6*H6*O6/M6),0),0),0)</f>
        <v>0</v>
      </c>
      <c r="AB6" s="204" t="e">
        <f>IF(F6="B",ROUND(IF(H6="","",(#REF!-E6+1)*N6*H6*O6/M6),0),-ROUND(IF(H6="","",(#REF!-E6+1)*N6*H6*O6/M6),0))</f>
        <v>#REF!</v>
      </c>
      <c r="AC6" s="204" t="e">
        <f>IF(K6&gt;#REF!,IF(AB6&lt;0,AB6+AA6,AB6-AA6),0)</f>
        <v>#REF!</v>
      </c>
      <c r="AD6" s="204" t="e">
        <f>ROUND(IF(K6&gt;#REF!,IF(F6="B",H6*O6*N6*(#REF!-L6+1)/M6,-R6)+IF(C6="Right",-R6,0)+IF(F6="S",AB6,0),0),0)</f>
        <v>#REF!</v>
      </c>
      <c r="AE6" s="124"/>
      <c r="AF6" s="125" t="str">
        <f>IFERROR(VLOOKUP(B6,#REF!,2,0),"")</f>
        <v/>
      </c>
      <c r="AG6" s="126" t="str">
        <f t="shared" ref="AG6" si="10">IF(Z6&gt;0,"LAI","LO")</f>
        <v>LAI</v>
      </c>
      <c r="AH6" s="126"/>
    </row>
    <row r="7" spans="1:34" x14ac:dyDescent="0.25">
      <c r="A7" s="160" t="s">
        <v>164</v>
      </c>
      <c r="B7" s="160" t="s">
        <v>183</v>
      </c>
      <c r="C7" s="160"/>
      <c r="D7" s="161">
        <v>43886</v>
      </c>
      <c r="E7" s="161">
        <v>43887</v>
      </c>
      <c r="F7" s="163" t="s">
        <v>4</v>
      </c>
      <c r="G7" s="164" t="s">
        <v>4</v>
      </c>
      <c r="H7" s="165">
        <v>95000</v>
      </c>
      <c r="I7" s="166">
        <v>43312</v>
      </c>
      <c r="J7" s="166">
        <v>44227</v>
      </c>
      <c r="K7" s="166">
        <v>44043</v>
      </c>
      <c r="L7" s="166">
        <v>43861</v>
      </c>
      <c r="M7" s="165">
        <v>365</v>
      </c>
      <c r="N7" s="167">
        <v>0.1095</v>
      </c>
      <c r="O7" s="165">
        <v>100000</v>
      </c>
      <c r="P7" s="168">
        <f t="shared" si="0"/>
        <v>102607</v>
      </c>
      <c r="Q7" s="165">
        <v>9747665000</v>
      </c>
      <c r="R7" s="169">
        <f t="shared" si="1"/>
        <v>74100000</v>
      </c>
      <c r="S7" s="168">
        <f>(IF(H7="","",T7/H7))</f>
        <v>101827</v>
      </c>
      <c r="T7" s="169">
        <f>(IFERROR(IF(C7="Right",Q7+AH7,Q7-R7),""))</f>
        <v>9673565000</v>
      </c>
      <c r="U7" s="165">
        <v>1462149</v>
      </c>
      <c r="V7" s="165">
        <f>+ROUND(IF((Q7*0.01%)&lt;100000,100000,IF((Q7*0.01%)&gt;10000000,10000000,Q7*0.01%)),0)</f>
        <v>974767</v>
      </c>
      <c r="W7" s="169">
        <f>ROUND(IF(H7="","",H7*S7),0)</f>
        <v>9673565000</v>
      </c>
      <c r="X7" s="170" t="s">
        <v>163</v>
      </c>
      <c r="Y7" s="169" t="s">
        <v>163</v>
      </c>
      <c r="Z7" s="169" t="s">
        <v>163</v>
      </c>
      <c r="AA7" s="169">
        <f t="shared" si="2"/>
        <v>102600000</v>
      </c>
      <c r="AB7" s="169">
        <f t="shared" si="3"/>
        <v>119700000</v>
      </c>
      <c r="AC7" s="169">
        <f t="shared" si="4"/>
        <v>17100000</v>
      </c>
      <c r="AD7" s="169">
        <f t="shared" si="5"/>
        <v>193800000</v>
      </c>
      <c r="AE7" s="124"/>
      <c r="AF7" s="125" t="s">
        <v>234</v>
      </c>
      <c r="AG7" s="126" t="s">
        <v>233</v>
      </c>
      <c r="AH7" s="126"/>
    </row>
    <row r="8" spans="1:34" s="207" customFormat="1" ht="12" x14ac:dyDescent="0.25">
      <c r="A8" s="181" t="s">
        <v>164</v>
      </c>
      <c r="B8" s="181" t="s">
        <v>279</v>
      </c>
      <c r="C8" s="181"/>
      <c r="D8" s="182">
        <v>43916</v>
      </c>
      <c r="E8" s="182">
        <v>43916</v>
      </c>
      <c r="F8" s="183" t="s">
        <v>4</v>
      </c>
      <c r="G8" s="184" t="s">
        <v>4</v>
      </c>
      <c r="H8" s="185">
        <v>9</v>
      </c>
      <c r="I8" s="186">
        <v>43915</v>
      </c>
      <c r="J8" s="186">
        <v>44645</v>
      </c>
      <c r="K8" s="186">
        <v>44280</v>
      </c>
      <c r="L8" s="186">
        <v>43915</v>
      </c>
      <c r="M8" s="185">
        <v>365</v>
      </c>
      <c r="N8" s="187">
        <v>0.10299999999999999</v>
      </c>
      <c r="O8" s="185">
        <v>1000000000</v>
      </c>
      <c r="P8" s="208">
        <f>+ROUND(Q8/H8,2)</f>
        <v>1000282192</v>
      </c>
      <c r="Q8" s="185">
        <v>9002539728</v>
      </c>
      <c r="R8" s="185">
        <f>IFERROR(ROUND(IF(H8="","",(E8-L8)*N8*H8*O8/M8),0),"")</f>
        <v>2539726</v>
      </c>
      <c r="S8" s="209">
        <f>(IF(H8="","",T8/H8))</f>
        <v>1000000000.2222222</v>
      </c>
      <c r="T8" s="210">
        <f>(IFERROR(IF(C8="Right",Q8+AH8,Q8-R8),""))</f>
        <v>9000000002</v>
      </c>
      <c r="U8" s="185"/>
      <c r="V8" s="185">
        <v>0</v>
      </c>
      <c r="W8" s="210">
        <f>ROUND(IF(H8="","",H8*S8),0)</f>
        <v>9000000002</v>
      </c>
      <c r="X8" s="211" t="str">
        <f>IF(OR(G8="B",G8=""),"",(SUMIFS(GIATRI,TKLK,A8,MaCK,B8,B.S,"B",Ngaygd,"&lt;"&amp;D8)-SUMIFS(GIAVONXUATBAN,TKLK,A8,MaCK,B8,B.S,"S",Ngaygd,"&lt;"&amp;D8))/(SUMIFS(SL,TKLK,A8,MaCK,B8,B.S,"B",Ngaygd,"&lt;"&amp;D8)-SUMIFS(SL,TKLK,A8,MaCK,B8,B.S,"S",Ngaygd,"&lt;"&amp;D8)))</f>
        <v/>
      </c>
      <c r="Y8" s="210" t="str">
        <f>IFERROR(ROUND(IF(G8="S",H8*X8,""),0),"")</f>
        <v/>
      </c>
      <c r="Z8" s="210" t="str">
        <f>IF(G8="S",W8-Y8,"")</f>
        <v/>
      </c>
      <c r="AA8" s="169">
        <f t="shared" ref="AA8" si="11">IF(IFERROR(ROUND(IF(H8="","",($B$1-E8+1)*N8*H8*O8/M8),0),0)&gt;0,IFERROR(ROUND(IF(H8="","",($B$1-E8+1)*N8*H8*O8/M8),0),0),0)</f>
        <v>17778082</v>
      </c>
      <c r="AB8" s="169">
        <f t="shared" ref="AB8" si="12">IF(F8="B",ROUND(IF(H8="","",($B$2-E8+1)*N8*H8*O8/M8),0),-ROUND(IF(H8="","",($B$2-E8+1)*N8*H8*O8/M8),0))</f>
        <v>33016438</v>
      </c>
      <c r="AC8" s="169">
        <f t="shared" ref="AC8" si="13">IF(K8&gt;$B$2,IF(AB8&lt;0,AB8+AA8,AB8-AA8),0)</f>
        <v>15238356</v>
      </c>
      <c r="AD8" s="169">
        <f t="shared" ref="AD8" si="14">ROUND(IF(K8&gt;$B$2,IF(F8="B",R8+AB8,-R8)+IF(C8="Right",-R8,0)+IF(F8="S",AB8,0),0),0)</f>
        <v>35556164</v>
      </c>
      <c r="AE8" s="124"/>
      <c r="AF8" s="125" t="s">
        <v>234</v>
      </c>
      <c r="AG8" s="126" t="s">
        <v>233</v>
      </c>
      <c r="AH8" s="126"/>
    </row>
  </sheetData>
  <dataValidations count="1">
    <dataValidation type="list" allowBlank="1" showInputMessage="1" showErrorMessage="1" sqref="F4:F8" xr:uid="{00000000-0002-0000-0300-000000000000}">
      <formula1>loaigd</formula1>
    </dataValidation>
  </dataValidations>
  <pageMargins left="0.7" right="0.7" top="0.75" bottom="0.75" header="0.3" footer="0.3"/>
  <pageSetup scale="3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workbookViewId="0">
      <selection activeCell="B1" sqref="B1:B2"/>
    </sheetView>
  </sheetViews>
  <sheetFormatPr defaultRowHeight="14.4" x14ac:dyDescent="0.3"/>
  <cols>
    <col min="1" max="1" width="13.33203125" customWidth="1"/>
    <col min="2" max="2" width="14.5546875" bestFit="1" customWidth="1"/>
    <col min="3" max="3" width="22.44140625" customWidth="1"/>
    <col min="6" max="6" width="14.33203125" bestFit="1" customWidth="1"/>
    <col min="7" max="7" width="10.6640625" bestFit="1" customWidth="1"/>
    <col min="8" max="8" width="13.5546875" bestFit="1" customWidth="1"/>
    <col min="10" max="10" width="11.5546875" bestFit="1" customWidth="1"/>
    <col min="11" max="11" width="12.33203125" bestFit="1" customWidth="1"/>
    <col min="12" max="12" width="13.88671875" bestFit="1" customWidth="1"/>
    <col min="13" max="13" width="16" bestFit="1" customWidth="1"/>
    <col min="14" max="14" width="15.44140625" bestFit="1" customWidth="1"/>
    <col min="15" max="15" width="10.109375" bestFit="1" customWidth="1"/>
  </cols>
  <sheetData>
    <row r="1" spans="1:15" s="172" customFormat="1" ht="28.5" customHeight="1" x14ac:dyDescent="0.25">
      <c r="A1" s="171" t="s">
        <v>258</v>
      </c>
      <c r="B1" s="151">
        <v>43922</v>
      </c>
    </row>
    <row r="2" spans="1:15" s="172" customFormat="1" ht="32.25" customHeight="1" x14ac:dyDescent="0.25">
      <c r="A2" s="171" t="s">
        <v>257</v>
      </c>
      <c r="B2" s="151">
        <v>43928</v>
      </c>
    </row>
    <row r="3" spans="1:15" ht="15" thickBot="1" x14ac:dyDescent="0.35">
      <c r="A3" s="316" t="s">
        <v>249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ht="55.8" thickTop="1" x14ac:dyDescent="0.3">
      <c r="A4" s="127"/>
      <c r="B4" s="128" t="s">
        <v>235</v>
      </c>
      <c r="C4" s="129" t="s">
        <v>236</v>
      </c>
      <c r="D4" s="129" t="s">
        <v>237</v>
      </c>
      <c r="E4" s="130" t="s">
        <v>238</v>
      </c>
      <c r="F4" s="129" t="s">
        <v>239</v>
      </c>
      <c r="G4" s="129" t="s">
        <v>240</v>
      </c>
      <c r="H4" s="129" t="s">
        <v>207</v>
      </c>
      <c r="I4" s="129" t="s">
        <v>211</v>
      </c>
      <c r="J4" s="130" t="s">
        <v>241</v>
      </c>
      <c r="K4" s="128" t="s">
        <v>242</v>
      </c>
      <c r="L4" s="131" t="s">
        <v>243</v>
      </c>
      <c r="M4" s="132" t="s">
        <v>244</v>
      </c>
      <c r="N4" s="133" t="s">
        <v>245</v>
      </c>
      <c r="O4" s="134" t="s">
        <v>246</v>
      </c>
    </row>
    <row r="5" spans="1:15" x14ac:dyDescent="0.3">
      <c r="A5" s="135">
        <v>1</v>
      </c>
      <c r="B5" s="136" t="s">
        <v>193</v>
      </c>
      <c r="C5" s="136" t="s">
        <v>247</v>
      </c>
      <c r="D5" s="136" t="s">
        <v>188</v>
      </c>
      <c r="E5" s="136">
        <v>365</v>
      </c>
      <c r="F5" s="137">
        <v>3000000000</v>
      </c>
      <c r="G5" s="138">
        <v>43882</v>
      </c>
      <c r="H5" s="138">
        <v>43913</v>
      </c>
      <c r="I5" s="139">
        <v>0.05</v>
      </c>
      <c r="J5" s="137">
        <f>ROUND(IF($B$1&gt;H5,0,IF($B$1&lt;G5,0,($B$1-G5+1)*I5*F5/E5)),0)</f>
        <v>0</v>
      </c>
      <c r="K5" s="140">
        <f>IF(O5&gt;0,0,M5-J5)</f>
        <v>0</v>
      </c>
      <c r="L5" s="141">
        <v>3000000000</v>
      </c>
      <c r="M5" s="142">
        <f>ROUND(IF($B$2&gt;H5,0,($B$2-G5+1)*I5*F5/E5),0)</f>
        <v>0</v>
      </c>
      <c r="N5" s="142">
        <f>IF(L5&gt;0,L5+M5,0)</f>
        <v>3000000000</v>
      </c>
      <c r="O5" s="143">
        <v>43913</v>
      </c>
    </row>
    <row r="6" spans="1:15" x14ac:dyDescent="0.3">
      <c r="A6" s="135">
        <v>2</v>
      </c>
      <c r="B6" s="136" t="s">
        <v>193</v>
      </c>
      <c r="C6" s="136" t="s">
        <v>248</v>
      </c>
      <c r="D6" s="136" t="s">
        <v>189</v>
      </c>
      <c r="E6" s="136">
        <v>365</v>
      </c>
      <c r="F6" s="137">
        <v>5000000000</v>
      </c>
      <c r="G6" s="138">
        <v>43882</v>
      </c>
      <c r="H6" s="138">
        <v>43913</v>
      </c>
      <c r="I6" s="139">
        <v>0.05</v>
      </c>
      <c r="J6" s="137">
        <f>ROUND(IF($B$1&gt;H6,0,IF($B$1&lt;G6,0,($B$1-G6+1)*I6*F6/E6)),0)</f>
        <v>0</v>
      </c>
      <c r="K6" s="140">
        <f>IF(O6&gt;0,0,M6-J6)</f>
        <v>0</v>
      </c>
      <c r="L6" s="141">
        <v>5000000000</v>
      </c>
      <c r="M6" s="142">
        <f>ROUND(IF($B$2&gt;H6,0,($B$2-G6+1)*I6*F6/E6),0)</f>
        <v>0</v>
      </c>
      <c r="N6" s="142">
        <f>IF(L6&gt;0,L6+M6,0)</f>
        <v>5000000000</v>
      </c>
      <c r="O6" s="143">
        <v>43913</v>
      </c>
    </row>
    <row r="7" spans="1:15" x14ac:dyDescent="0.3">
      <c r="A7" s="317" t="s">
        <v>250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15" thickBot="1" x14ac:dyDescent="0.35"/>
    <row r="9" spans="1:15" ht="42" thickTop="1" x14ac:dyDescent="0.3">
      <c r="A9" s="148"/>
      <c r="B9" s="129" t="s">
        <v>251</v>
      </c>
      <c r="C9" s="129" t="s">
        <v>236</v>
      </c>
      <c r="D9" s="129"/>
      <c r="E9" s="130" t="s">
        <v>238</v>
      </c>
      <c r="F9" s="129" t="s">
        <v>239</v>
      </c>
      <c r="G9" s="129" t="s">
        <v>240</v>
      </c>
      <c r="H9" s="129" t="s">
        <v>207</v>
      </c>
      <c r="I9" s="129" t="s">
        <v>211</v>
      </c>
      <c r="J9" s="129"/>
      <c r="K9" s="144" t="s">
        <v>252</v>
      </c>
      <c r="L9" s="131" t="s">
        <v>243</v>
      </c>
      <c r="M9" s="145"/>
      <c r="N9" s="146"/>
      <c r="O9" s="147"/>
    </row>
    <row r="10" spans="1:15" x14ac:dyDescent="0.3">
      <c r="A10" s="135">
        <v>1</v>
      </c>
      <c r="B10" s="136" t="s">
        <v>253</v>
      </c>
      <c r="C10" s="136" t="s">
        <v>254</v>
      </c>
      <c r="D10" s="136" t="s">
        <v>190</v>
      </c>
      <c r="E10" s="136">
        <v>365</v>
      </c>
      <c r="F10" s="137">
        <v>1000000000</v>
      </c>
      <c r="G10" s="138">
        <v>43882</v>
      </c>
      <c r="H10" s="138">
        <v>44158</v>
      </c>
      <c r="I10" s="139">
        <v>7.4999999999999997E-2</v>
      </c>
      <c r="J10" s="137">
        <f t="shared" ref="J10:J12" si="0">ROUND(IF($B$1&gt;H10,0,IF($B$1&lt;G10,0,($B$1-G10+1)*I10*F10/E10)),0)</f>
        <v>8424658</v>
      </c>
      <c r="K10" s="140">
        <f>IF(O10&gt;0,0,M10-J10)</f>
        <v>1232876</v>
      </c>
      <c r="L10" s="141">
        <v>1000000000</v>
      </c>
      <c r="M10" s="142">
        <f t="shared" ref="M10:M12" si="1">ROUND(IF($B$2&gt;H10,0,($B$2-G10+1)*I10*F10/E10),0)</f>
        <v>9657534</v>
      </c>
      <c r="N10" s="142">
        <f>IF(L10&gt;0,L10+M10,0)</f>
        <v>1009657534</v>
      </c>
      <c r="O10" s="143"/>
    </row>
    <row r="11" spans="1:15" x14ac:dyDescent="0.3">
      <c r="A11" s="149">
        <v>2</v>
      </c>
      <c r="B11" s="136" t="s">
        <v>253</v>
      </c>
      <c r="C11" s="136" t="s">
        <v>255</v>
      </c>
      <c r="D11" s="136" t="s">
        <v>191</v>
      </c>
      <c r="E11" s="136">
        <v>365</v>
      </c>
      <c r="F11" s="137">
        <v>1000000000</v>
      </c>
      <c r="G11" s="138">
        <v>43882</v>
      </c>
      <c r="H11" s="138">
        <v>44064</v>
      </c>
      <c r="I11" s="139">
        <v>7.2999999999999995E-2</v>
      </c>
      <c r="J11" s="137">
        <f t="shared" si="0"/>
        <v>8200000</v>
      </c>
      <c r="K11" s="140">
        <f>IF(O11&gt;0,0,M11-J11)</f>
        <v>1200000</v>
      </c>
      <c r="L11" s="141">
        <v>1000000000</v>
      </c>
      <c r="M11" s="142">
        <f t="shared" si="1"/>
        <v>9400000</v>
      </c>
      <c r="N11" s="142">
        <f>IF(L11&gt;0,L11+M11,0)</f>
        <v>1009400000</v>
      </c>
      <c r="O11" s="143"/>
    </row>
    <row r="12" spans="1:15" x14ac:dyDescent="0.3">
      <c r="A12" s="135">
        <v>3</v>
      </c>
      <c r="B12" s="136" t="s">
        <v>253</v>
      </c>
      <c r="C12" s="136" t="s">
        <v>256</v>
      </c>
      <c r="D12" s="136" t="s">
        <v>192</v>
      </c>
      <c r="E12" s="136">
        <v>365</v>
      </c>
      <c r="F12" s="137">
        <v>1000000000</v>
      </c>
      <c r="G12" s="138">
        <v>43882</v>
      </c>
      <c r="H12" s="138">
        <v>44158</v>
      </c>
      <c r="I12" s="139">
        <v>7.4999999999999997E-2</v>
      </c>
      <c r="J12" s="137">
        <f t="shared" si="0"/>
        <v>8424658</v>
      </c>
      <c r="K12" s="140">
        <f>IF(O12&gt;0,0,M12-J12)</f>
        <v>1232876</v>
      </c>
      <c r="L12" s="141">
        <v>1000000000</v>
      </c>
      <c r="M12" s="142">
        <f t="shared" si="1"/>
        <v>9657534</v>
      </c>
      <c r="N12" s="142">
        <f>IF(L12&gt;0,L12+M12,0)</f>
        <v>1009657534</v>
      </c>
      <c r="O12" s="143"/>
    </row>
  </sheetData>
  <mergeCells count="2">
    <mergeCell ref="A3:O3"/>
    <mergeCell ref="A7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3"/>
  <sheetViews>
    <sheetView workbookViewId="0">
      <selection activeCell="A2" sqref="A2"/>
    </sheetView>
  </sheetViews>
  <sheetFormatPr defaultRowHeight="14.4" x14ac:dyDescent="0.3"/>
  <cols>
    <col min="2" max="2" width="10.33203125" bestFit="1" customWidth="1"/>
    <col min="17" max="17" width="9.88671875" bestFit="1" customWidth="1"/>
    <col min="18" max="18" width="12" bestFit="1" customWidth="1"/>
    <col min="19" max="19" width="9.88671875" bestFit="1" customWidth="1"/>
    <col min="20" max="20" width="12" bestFit="1" customWidth="1"/>
    <col min="21" max="21" width="10.6640625" bestFit="1" customWidth="1"/>
    <col min="22" max="22" width="9.88671875" bestFit="1" customWidth="1"/>
    <col min="23" max="23" width="12" bestFit="1" customWidth="1"/>
    <col min="25" max="25" width="10.6640625" bestFit="1" customWidth="1"/>
    <col min="28" max="28" width="10.6640625" bestFit="1" customWidth="1"/>
    <col min="29" max="29" width="11.33203125" bestFit="1" customWidth="1"/>
    <col min="30" max="30" width="12" bestFit="1" customWidth="1"/>
    <col min="31" max="31" width="9.88671875" bestFit="1" customWidth="1"/>
  </cols>
  <sheetData>
    <row r="1" spans="2:31" ht="34.200000000000003" x14ac:dyDescent="0.3">
      <c r="B1" s="173" t="s">
        <v>198</v>
      </c>
      <c r="C1" s="174" t="s">
        <v>199</v>
      </c>
      <c r="D1" s="174" t="s">
        <v>265</v>
      </c>
      <c r="E1" s="174" t="s">
        <v>201</v>
      </c>
      <c r="F1" s="175" t="s">
        <v>266</v>
      </c>
      <c r="G1" s="176" t="s">
        <v>203</v>
      </c>
      <c r="H1" s="174" t="s">
        <v>204</v>
      </c>
      <c r="I1" s="177" t="s">
        <v>267</v>
      </c>
      <c r="J1" s="174" t="s">
        <v>206</v>
      </c>
      <c r="K1" s="174" t="s">
        <v>207</v>
      </c>
      <c r="L1" s="174" t="s">
        <v>208</v>
      </c>
      <c r="M1" s="174" t="s">
        <v>209</v>
      </c>
      <c r="N1" s="174" t="s">
        <v>210</v>
      </c>
      <c r="O1" s="174" t="s">
        <v>211</v>
      </c>
      <c r="P1" s="174" t="s">
        <v>212</v>
      </c>
      <c r="Q1" s="177" t="s">
        <v>268</v>
      </c>
      <c r="R1" s="177" t="s">
        <v>269</v>
      </c>
      <c r="S1" s="176" t="s">
        <v>270</v>
      </c>
      <c r="T1" s="176" t="s">
        <v>214</v>
      </c>
      <c r="U1" s="178" t="s">
        <v>271</v>
      </c>
      <c r="V1" s="174" t="s">
        <v>272</v>
      </c>
      <c r="W1" s="176" t="s">
        <v>273</v>
      </c>
      <c r="X1" s="179"/>
      <c r="Y1" s="180" t="s">
        <v>274</v>
      </c>
      <c r="Z1" s="180" t="s">
        <v>275</v>
      </c>
      <c r="AA1" s="180" t="s">
        <v>276</v>
      </c>
      <c r="AB1" s="180" t="s">
        <v>271</v>
      </c>
      <c r="AC1" s="180" t="s">
        <v>277</v>
      </c>
      <c r="AD1" s="180"/>
      <c r="AE1" s="180" t="s">
        <v>278</v>
      </c>
    </row>
    <row r="2" spans="2:31" x14ac:dyDescent="0.3">
      <c r="B2" s="181" t="s">
        <v>164</v>
      </c>
      <c r="C2" s="181" t="s">
        <v>182</v>
      </c>
      <c r="D2" s="181"/>
      <c r="E2" s="182">
        <v>43886</v>
      </c>
      <c r="F2" s="182">
        <v>43929</v>
      </c>
      <c r="G2" s="183" t="s">
        <v>4</v>
      </c>
      <c r="H2" s="184" t="s">
        <v>4</v>
      </c>
      <c r="I2" s="185">
        <v>91000</v>
      </c>
      <c r="J2" s="186">
        <v>43367</v>
      </c>
      <c r="K2" s="186">
        <v>44463</v>
      </c>
      <c r="L2" s="186">
        <v>44098</v>
      </c>
      <c r="M2" s="186">
        <v>43914</v>
      </c>
      <c r="N2" s="185">
        <v>365</v>
      </c>
      <c r="O2" s="187">
        <v>0.1</v>
      </c>
      <c r="P2" s="185">
        <v>100000</v>
      </c>
      <c r="Q2" s="188">
        <v>21110</v>
      </c>
      <c r="R2" s="188">
        <v>2147296.9700000002</v>
      </c>
      <c r="S2" s="189">
        <f>ROUNDDOWN(R2*1000/Q2,2)</f>
        <v>101719.42</v>
      </c>
      <c r="T2" s="190">
        <f>IF(I2="","",I2*S2)</f>
        <v>9256467220</v>
      </c>
      <c r="U2" s="191">
        <f>IFERROR(ROUNDDOWN(IF(I2="","",(F2-M2)*O2*I2*P2/N2),0),"")</f>
        <v>37397260</v>
      </c>
      <c r="V2" s="189">
        <f>IF(I2="","",ROUNDDOWN(W2/I2,2))</f>
        <v>101308.46</v>
      </c>
      <c r="W2" s="190">
        <f>IF(I2="","",T2-U2)</f>
        <v>9219069960</v>
      </c>
      <c r="X2" s="192"/>
      <c r="Y2" s="193">
        <f>X2*I2</f>
        <v>0</v>
      </c>
      <c r="Z2" s="194">
        <f>F2</f>
        <v>43929</v>
      </c>
      <c r="AA2" s="194"/>
      <c r="AB2" s="193">
        <f>IF(IFERROR(ROUNDDOWN(IF(I2="","",(Z2-M2)*O2*I2*P2/N2),0),"")&gt;0,IFERROR(ROUNDDOWN(IF(I2="","",(Z2-M2)*O2*I2*P2/N2),0),""),0)</f>
        <v>37397260</v>
      </c>
      <c r="AC2" s="193">
        <f>Y2-AB2</f>
        <v>-37397260</v>
      </c>
      <c r="AD2" s="193">
        <f>T2+AC2</f>
        <v>9219069960</v>
      </c>
      <c r="AE2" s="195">
        <f>IF(I2="","",ROUNDDOWN(AD2/I2,2))</f>
        <v>101308.46</v>
      </c>
    </row>
    <row r="3" spans="2:31" x14ac:dyDescent="0.3">
      <c r="B3" s="181" t="s">
        <v>164</v>
      </c>
      <c r="C3" s="181" t="s">
        <v>183</v>
      </c>
      <c r="D3" s="181"/>
      <c r="E3" s="182">
        <v>43886</v>
      </c>
      <c r="F3" s="182">
        <v>43929</v>
      </c>
      <c r="G3" s="183" t="s">
        <v>4</v>
      </c>
      <c r="H3" s="184" t="s">
        <v>4</v>
      </c>
      <c r="I3" s="185">
        <v>95000</v>
      </c>
      <c r="J3" s="186">
        <v>43312</v>
      </c>
      <c r="K3" s="186">
        <v>44227</v>
      </c>
      <c r="L3" s="186">
        <v>44043</v>
      </c>
      <c r="M3" s="186">
        <v>43861</v>
      </c>
      <c r="N3" s="185">
        <v>365</v>
      </c>
      <c r="O3" s="187">
        <v>0.1095</v>
      </c>
      <c r="P3" s="185">
        <v>100000</v>
      </c>
      <c r="Q3" s="188">
        <v>2296</v>
      </c>
      <c r="R3" s="188">
        <v>2371.3200000000002</v>
      </c>
      <c r="S3" s="189">
        <f>ROUNDDOWN(R3*1000000/Q3/10,2)</f>
        <v>103280.48</v>
      </c>
      <c r="T3" s="190">
        <f>IF(I3="","",I3*S3)</f>
        <v>9811645600</v>
      </c>
      <c r="U3" s="191">
        <f>IFERROR(ROUNDDOWN(IF(I3="","",(F3-M3)*O3*I3*P3/N3),0),"")</f>
        <v>193800000</v>
      </c>
      <c r="V3" s="189">
        <f>IF(I3="","",ROUNDDOWN(W3/I3,2))</f>
        <v>101240.48</v>
      </c>
      <c r="W3" s="190">
        <f>IF(I3="","",T3-U3)</f>
        <v>9617845600</v>
      </c>
      <c r="X3" s="192"/>
      <c r="Y3" s="193">
        <f>X3*I3</f>
        <v>0</v>
      </c>
      <c r="Z3" s="194">
        <f>F3</f>
        <v>43929</v>
      </c>
      <c r="AA3" s="194"/>
      <c r="AB3" s="193">
        <f>IF(IFERROR(ROUNDDOWN(IF(I3="","",(Z3-M3)*O3*I3*P3/N3),0),"")&gt;0,IFERROR(ROUNDDOWN(IF(I3="","",(Z3-M3)*O3*I3*P3/N3),0),""),0)</f>
        <v>193800000</v>
      </c>
      <c r="AC3" s="193">
        <f>Y3-AB3</f>
        <v>-193800000</v>
      </c>
      <c r="AD3" s="193">
        <f>T3+AC3</f>
        <v>9617845600</v>
      </c>
      <c r="AE3" s="195">
        <f>IF(I3="","",ROUNDDOWN(AD3/I3,2))</f>
        <v>101240.48</v>
      </c>
    </row>
  </sheetData>
  <dataValidations count="1">
    <dataValidation type="list" allowBlank="1" showInputMessage="1" showErrorMessage="1" sqref="G2:G3" xr:uid="{00000000-0002-0000-0500-000000000000}">
      <formula1>loaigd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1"/>
  <sheetViews>
    <sheetView topLeftCell="C1" workbookViewId="0">
      <selection activeCell="G14" sqref="G14"/>
    </sheetView>
  </sheetViews>
  <sheetFormatPr defaultColWidth="9" defaultRowHeight="14.4" x14ac:dyDescent="0.3"/>
  <cols>
    <col min="2" max="2" width="3.5546875" bestFit="1" customWidth="1"/>
    <col min="3" max="4" width="24.109375" bestFit="1" customWidth="1"/>
    <col min="5" max="6" width="18.6640625" bestFit="1" customWidth="1"/>
    <col min="7" max="9" width="18.109375" bestFit="1" customWidth="1"/>
    <col min="10" max="10" width="14" bestFit="1" customWidth="1"/>
    <col min="11" max="11" width="16" bestFit="1" customWidth="1"/>
    <col min="12" max="15" width="18.109375" bestFit="1" customWidth="1"/>
    <col min="16" max="17" width="23.5546875" bestFit="1" customWidth="1"/>
    <col min="18" max="18" width="5.44140625" bestFit="1" customWidth="1"/>
    <col min="19" max="19" width="14.109375" bestFit="1" customWidth="1"/>
    <col min="20" max="20" width="22.5546875" bestFit="1" customWidth="1"/>
    <col min="21" max="22" width="28.109375" bestFit="1" customWidth="1"/>
    <col min="23" max="23" width="8.33203125" bestFit="1" customWidth="1"/>
    <col min="24" max="24" width="8.88671875" bestFit="1" customWidth="1"/>
  </cols>
  <sheetData>
    <row r="1" spans="1:24" ht="15" customHeight="1" x14ac:dyDescent="0.3">
      <c r="A1" s="240"/>
      <c r="B1" s="241"/>
      <c r="C1" s="241"/>
      <c r="D1" s="321" t="s">
        <v>456</v>
      </c>
      <c r="E1" s="322"/>
      <c r="F1" s="323"/>
      <c r="G1" s="323"/>
      <c r="H1" s="324"/>
      <c r="I1" s="323"/>
      <c r="J1" s="323" t="s">
        <v>455</v>
      </c>
      <c r="K1" s="323"/>
      <c r="L1" s="323"/>
      <c r="M1" s="323"/>
      <c r="N1" s="323"/>
      <c r="O1" s="323"/>
      <c r="P1" s="318" t="s">
        <v>327</v>
      </c>
      <c r="R1" s="325" t="s">
        <v>328</v>
      </c>
      <c r="S1" s="320" t="s">
        <v>329</v>
      </c>
      <c r="T1" s="318" t="s">
        <v>330</v>
      </c>
      <c r="U1" s="318" t="s">
        <v>331</v>
      </c>
      <c r="V1" s="318" t="s">
        <v>332</v>
      </c>
      <c r="W1" s="318" t="s">
        <v>177</v>
      </c>
      <c r="X1" s="318" t="s">
        <v>333</v>
      </c>
    </row>
    <row r="2" spans="1:24" x14ac:dyDescent="0.3">
      <c r="A2" s="224" t="s">
        <v>150</v>
      </c>
      <c r="B2" s="224" t="s">
        <v>285</v>
      </c>
      <c r="C2" s="224" t="s">
        <v>199</v>
      </c>
      <c r="D2" s="83" t="s">
        <v>286</v>
      </c>
      <c r="E2" s="225" t="s">
        <v>287</v>
      </c>
      <c r="F2" s="83" t="s">
        <v>288</v>
      </c>
      <c r="G2" s="226" t="s">
        <v>289</v>
      </c>
      <c r="H2" s="83" t="s">
        <v>290</v>
      </c>
      <c r="I2" s="83" t="s">
        <v>291</v>
      </c>
      <c r="J2" s="83" t="s">
        <v>286</v>
      </c>
      <c r="K2" s="227" t="s">
        <v>287</v>
      </c>
      <c r="L2" s="83" t="s">
        <v>288</v>
      </c>
      <c r="M2" s="227" t="s">
        <v>289</v>
      </c>
      <c r="N2" s="83" t="s">
        <v>290</v>
      </c>
      <c r="O2" s="83" t="s">
        <v>291</v>
      </c>
      <c r="P2" s="319"/>
      <c r="Q2" s="266"/>
      <c r="R2" s="326"/>
      <c r="S2" s="320"/>
      <c r="T2" s="319"/>
      <c r="U2" s="319"/>
      <c r="V2" s="319"/>
      <c r="W2" s="319"/>
      <c r="X2" s="319"/>
    </row>
    <row r="3" spans="1:24" x14ac:dyDescent="0.3">
      <c r="A3" s="228">
        <v>1</v>
      </c>
      <c r="B3" s="229" t="s">
        <v>164</v>
      </c>
      <c r="C3" s="229" t="s">
        <v>185</v>
      </c>
      <c r="D3" s="245">
        <v>0</v>
      </c>
      <c r="E3" s="246" t="s">
        <v>163</v>
      </c>
      <c r="F3" s="247">
        <v>0</v>
      </c>
      <c r="G3" s="246">
        <v>0</v>
      </c>
      <c r="H3" s="248">
        <v>0</v>
      </c>
      <c r="I3" s="245">
        <v>0</v>
      </c>
      <c r="J3" s="245">
        <v>0</v>
      </c>
      <c r="K3" s="246" t="s">
        <v>163</v>
      </c>
      <c r="L3" s="245">
        <v>0</v>
      </c>
      <c r="M3" s="246">
        <v>0</v>
      </c>
      <c r="N3" s="245">
        <v>0</v>
      </c>
      <c r="O3" s="245">
        <v>0</v>
      </c>
      <c r="P3" s="245">
        <v>0</v>
      </c>
      <c r="R3" s="238" t="s">
        <v>303</v>
      </c>
      <c r="S3" s="238" t="s">
        <v>194</v>
      </c>
      <c r="T3" s="245">
        <v>0</v>
      </c>
      <c r="U3" s="245">
        <v>0</v>
      </c>
      <c r="V3" s="256">
        <v>0</v>
      </c>
      <c r="W3" s="256">
        <v>0</v>
      </c>
      <c r="X3" s="257" t="s">
        <v>163</v>
      </c>
    </row>
    <row r="4" spans="1:24" x14ac:dyDescent="0.3">
      <c r="A4" s="94">
        <v>2</v>
      </c>
      <c r="B4" s="230" t="s">
        <v>164</v>
      </c>
      <c r="C4" s="230" t="s">
        <v>186</v>
      </c>
      <c r="D4" s="248">
        <v>0</v>
      </c>
      <c r="E4" s="249" t="s">
        <v>163</v>
      </c>
      <c r="F4" s="250">
        <v>0</v>
      </c>
      <c r="G4" s="249">
        <v>0</v>
      </c>
      <c r="H4" s="248">
        <v>0</v>
      </c>
      <c r="I4" s="248">
        <v>0</v>
      </c>
      <c r="J4" s="248">
        <v>0</v>
      </c>
      <c r="K4" s="249" t="s">
        <v>163</v>
      </c>
      <c r="L4" s="248">
        <v>0</v>
      </c>
      <c r="M4" s="249">
        <v>0</v>
      </c>
      <c r="N4" s="248">
        <v>0</v>
      </c>
      <c r="O4" s="248">
        <v>0</v>
      </c>
      <c r="P4" s="248">
        <v>0</v>
      </c>
      <c r="R4" s="238" t="s">
        <v>195</v>
      </c>
      <c r="S4" s="238" t="s">
        <v>195</v>
      </c>
      <c r="T4" s="248">
        <v>0</v>
      </c>
      <c r="U4" s="248">
        <v>0</v>
      </c>
      <c r="V4" s="257">
        <v>0</v>
      </c>
      <c r="W4" s="257">
        <v>0</v>
      </c>
      <c r="X4" s="257" t="s">
        <v>163</v>
      </c>
    </row>
    <row r="5" spans="1:24" x14ac:dyDescent="0.3">
      <c r="A5" s="94">
        <v>3</v>
      </c>
      <c r="B5" s="230" t="s">
        <v>164</v>
      </c>
      <c r="C5" s="230" t="s">
        <v>182</v>
      </c>
      <c r="D5" s="248">
        <v>0</v>
      </c>
      <c r="E5" s="249" t="s">
        <v>163</v>
      </c>
      <c r="F5" s="250">
        <v>0</v>
      </c>
      <c r="G5" s="249">
        <v>0</v>
      </c>
      <c r="H5" s="248">
        <v>0</v>
      </c>
      <c r="I5" s="248">
        <v>0</v>
      </c>
      <c r="J5" s="248">
        <v>0</v>
      </c>
      <c r="K5" s="249" t="s">
        <v>163</v>
      </c>
      <c r="L5" s="248">
        <v>0</v>
      </c>
      <c r="M5" s="249">
        <v>0</v>
      </c>
      <c r="N5" s="248">
        <v>0</v>
      </c>
      <c r="O5" s="248">
        <v>0</v>
      </c>
      <c r="P5" s="248">
        <v>0</v>
      </c>
      <c r="R5" s="238" t="e">
        <v>#N/A</v>
      </c>
      <c r="S5" s="238" t="e">
        <v>#N/A</v>
      </c>
      <c r="T5" s="248">
        <v>0</v>
      </c>
      <c r="U5" s="248">
        <v>0</v>
      </c>
      <c r="V5" s="257">
        <v>0</v>
      </c>
      <c r="W5" s="257">
        <v>0</v>
      </c>
      <c r="X5" s="257" t="s">
        <v>163</v>
      </c>
    </row>
    <row r="6" spans="1:24" x14ac:dyDescent="0.3">
      <c r="A6" s="94">
        <v>4</v>
      </c>
      <c r="B6" s="230" t="s">
        <v>164</v>
      </c>
      <c r="C6" s="230" t="s">
        <v>183</v>
      </c>
      <c r="D6" s="248">
        <v>0</v>
      </c>
      <c r="E6" s="249" t="s">
        <v>163</v>
      </c>
      <c r="F6" s="250">
        <v>0</v>
      </c>
      <c r="G6" s="249">
        <v>0</v>
      </c>
      <c r="H6" s="248">
        <v>0</v>
      </c>
      <c r="I6" s="248">
        <v>0</v>
      </c>
      <c r="J6" s="248">
        <v>0</v>
      </c>
      <c r="K6" s="249" t="s">
        <v>163</v>
      </c>
      <c r="L6" s="248">
        <v>0</v>
      </c>
      <c r="M6" s="249">
        <v>0</v>
      </c>
      <c r="N6" s="248">
        <v>0</v>
      </c>
      <c r="O6" s="248">
        <v>0</v>
      </c>
      <c r="P6" s="248">
        <v>0</v>
      </c>
      <c r="R6" s="238" t="e">
        <v>#N/A</v>
      </c>
      <c r="S6" s="238" t="e">
        <v>#N/A</v>
      </c>
      <c r="T6" s="248">
        <v>0</v>
      </c>
      <c r="U6" s="248">
        <v>0</v>
      </c>
      <c r="V6" s="257">
        <v>0</v>
      </c>
      <c r="W6" s="257">
        <v>0</v>
      </c>
      <c r="X6" s="257" t="s">
        <v>163</v>
      </c>
    </row>
    <row r="7" spans="1:24" x14ac:dyDescent="0.3">
      <c r="A7" s="94">
        <v>5</v>
      </c>
      <c r="B7" s="230" t="s">
        <v>164</v>
      </c>
      <c r="C7" s="230" t="s">
        <v>279</v>
      </c>
      <c r="D7" s="248">
        <v>0</v>
      </c>
      <c r="E7" s="249" t="s">
        <v>163</v>
      </c>
      <c r="F7" s="250">
        <v>0</v>
      </c>
      <c r="G7" s="249">
        <v>1000000000.2222222</v>
      </c>
      <c r="H7" s="248">
        <v>0</v>
      </c>
      <c r="I7" s="248">
        <v>0</v>
      </c>
      <c r="J7" s="248">
        <v>0</v>
      </c>
      <c r="K7" s="249" t="s">
        <v>163</v>
      </c>
      <c r="L7" s="248">
        <v>0</v>
      </c>
      <c r="M7" s="249">
        <v>1000000000.2222222</v>
      </c>
      <c r="N7" s="248">
        <v>0</v>
      </c>
      <c r="O7" s="248">
        <v>0</v>
      </c>
      <c r="P7" s="248">
        <v>0</v>
      </c>
      <c r="R7" s="238" t="s">
        <v>307</v>
      </c>
      <c r="S7" s="238" t="s">
        <v>280</v>
      </c>
      <c r="T7" s="248">
        <v>0</v>
      </c>
      <c r="U7" s="248">
        <v>0</v>
      </c>
      <c r="V7" s="257">
        <v>0</v>
      </c>
      <c r="W7" s="257">
        <v>0</v>
      </c>
      <c r="X7" s="257" t="s">
        <v>163</v>
      </c>
    </row>
    <row r="8" spans="1:24" x14ac:dyDescent="0.3">
      <c r="A8" s="236">
        <v>6</v>
      </c>
      <c r="B8" s="237" t="s">
        <v>164</v>
      </c>
      <c r="C8" s="237" t="s">
        <v>295</v>
      </c>
      <c r="D8" s="251">
        <v>0</v>
      </c>
      <c r="E8" s="252" t="s">
        <v>163</v>
      </c>
      <c r="F8" s="253">
        <v>0</v>
      </c>
      <c r="G8" s="252">
        <v>100000000</v>
      </c>
      <c r="H8" s="251">
        <v>0</v>
      </c>
      <c r="I8" s="251">
        <v>0</v>
      </c>
      <c r="J8" s="251">
        <v>0</v>
      </c>
      <c r="K8" s="252" t="s">
        <v>163</v>
      </c>
      <c r="L8" s="251">
        <v>0</v>
      </c>
      <c r="M8" s="252">
        <v>100000000</v>
      </c>
      <c r="N8" s="251">
        <v>0</v>
      </c>
      <c r="O8" s="251">
        <v>0</v>
      </c>
      <c r="P8" s="251">
        <v>0</v>
      </c>
      <c r="R8" s="238" t="s">
        <v>294</v>
      </c>
      <c r="S8" s="238" t="s">
        <v>294</v>
      </c>
      <c r="T8" s="251">
        <v>0</v>
      </c>
      <c r="U8" s="251">
        <v>0</v>
      </c>
      <c r="V8" s="258">
        <v>0</v>
      </c>
      <c r="W8" s="258">
        <v>0</v>
      </c>
      <c r="X8" s="258">
        <v>0</v>
      </c>
    </row>
    <row r="9" spans="1:24" x14ac:dyDescent="0.3">
      <c r="A9" s="94">
        <v>7</v>
      </c>
      <c r="B9" s="230" t="s">
        <v>164</v>
      </c>
      <c r="C9" s="230" t="s">
        <v>296</v>
      </c>
      <c r="D9" s="248">
        <v>50000</v>
      </c>
      <c r="E9" s="249">
        <v>101871.32709999999</v>
      </c>
      <c r="F9" s="250">
        <v>5093566355</v>
      </c>
      <c r="G9" s="249">
        <v>99364.15</v>
      </c>
      <c r="H9" s="248">
        <v>4968207500</v>
      </c>
      <c r="I9" s="248">
        <v>-125358855</v>
      </c>
      <c r="J9" s="248">
        <v>50000</v>
      </c>
      <c r="K9" s="249">
        <v>101871.32709999999</v>
      </c>
      <c r="L9" s="248">
        <v>5093566355</v>
      </c>
      <c r="M9" s="249">
        <v>99091.21</v>
      </c>
      <c r="N9" s="248">
        <v>4954560500</v>
      </c>
      <c r="O9" s="248">
        <v>-139005855</v>
      </c>
      <c r="P9" s="248">
        <v>13647000</v>
      </c>
      <c r="R9" s="238" t="s">
        <v>305</v>
      </c>
      <c r="S9" s="238" t="s">
        <v>196</v>
      </c>
      <c r="T9" s="248">
        <v>82109589</v>
      </c>
      <c r="U9" s="248">
        <v>5036670089</v>
      </c>
      <c r="V9" s="257">
        <v>4.2351342324398966E-2</v>
      </c>
      <c r="W9" s="257">
        <v>4.2677668069799585E-2</v>
      </c>
      <c r="X9" s="257">
        <v>2.5000000000000001E-3</v>
      </c>
    </row>
    <row r="10" spans="1:24" x14ac:dyDescent="0.3">
      <c r="A10" s="94">
        <v>8</v>
      </c>
      <c r="B10" s="230" t="s">
        <v>164</v>
      </c>
      <c r="C10" s="230" t="s">
        <v>298</v>
      </c>
      <c r="D10" s="248">
        <v>0</v>
      </c>
      <c r="E10" s="249" t="s">
        <v>163</v>
      </c>
      <c r="F10" s="250">
        <v>0</v>
      </c>
      <c r="G10" s="249">
        <v>1000000</v>
      </c>
      <c r="H10" s="248">
        <v>0</v>
      </c>
      <c r="I10" s="248">
        <v>0</v>
      </c>
      <c r="J10" s="248">
        <v>0</v>
      </c>
      <c r="K10" s="249" t="s">
        <v>163</v>
      </c>
      <c r="L10" s="248">
        <v>0</v>
      </c>
      <c r="M10" s="249">
        <v>1000000</v>
      </c>
      <c r="N10" s="248">
        <v>0</v>
      </c>
      <c r="O10" s="248">
        <v>0</v>
      </c>
      <c r="P10" s="248">
        <v>0</v>
      </c>
      <c r="R10" s="238" t="s">
        <v>303</v>
      </c>
      <c r="S10" s="238" t="s">
        <v>194</v>
      </c>
      <c r="T10" s="248">
        <v>0</v>
      </c>
      <c r="U10" s="248">
        <v>0</v>
      </c>
      <c r="V10" s="257">
        <v>0</v>
      </c>
      <c r="W10" s="257">
        <v>0</v>
      </c>
      <c r="X10" s="257" t="s">
        <v>163</v>
      </c>
    </row>
    <row r="11" spans="1:24" x14ac:dyDescent="0.3">
      <c r="A11" s="94">
        <v>9</v>
      </c>
      <c r="B11" s="230" t="s">
        <v>164</v>
      </c>
      <c r="C11" s="230" t="s">
        <v>297</v>
      </c>
      <c r="D11" s="248">
        <v>12</v>
      </c>
      <c r="E11" s="249">
        <v>16237.916666666666</v>
      </c>
      <c r="F11" s="250">
        <v>194855</v>
      </c>
      <c r="G11" s="254">
        <v>18150</v>
      </c>
      <c r="H11" s="248">
        <v>217800</v>
      </c>
      <c r="I11" s="248">
        <v>22945</v>
      </c>
      <c r="J11" s="248">
        <v>12</v>
      </c>
      <c r="K11" s="249">
        <v>16237.916666666666</v>
      </c>
      <c r="L11" s="248">
        <v>194855</v>
      </c>
      <c r="M11" s="249">
        <v>17700</v>
      </c>
      <c r="N11" s="248">
        <v>212400</v>
      </c>
      <c r="O11" s="248">
        <v>17545</v>
      </c>
      <c r="P11" s="248">
        <v>5400</v>
      </c>
      <c r="R11" s="238" t="s">
        <v>297</v>
      </c>
      <c r="S11" s="238" t="s">
        <v>297</v>
      </c>
      <c r="T11" s="248">
        <v>0</v>
      </c>
      <c r="U11" s="248">
        <v>212400</v>
      </c>
      <c r="V11" s="257">
        <v>1.7859865646845111E-6</v>
      </c>
      <c r="W11" s="257">
        <v>1.79974795605983E-6</v>
      </c>
      <c r="X11" s="257">
        <v>5.3932584269662918E-9</v>
      </c>
    </row>
    <row r="12" spans="1:24" x14ac:dyDescent="0.3">
      <c r="A12" s="236">
        <v>10</v>
      </c>
      <c r="B12" s="237" t="s">
        <v>164</v>
      </c>
      <c r="C12" s="237" t="s">
        <v>299</v>
      </c>
      <c r="D12" s="251">
        <v>0</v>
      </c>
      <c r="E12" s="252" t="s">
        <v>163</v>
      </c>
      <c r="F12" s="253">
        <v>0</v>
      </c>
      <c r="G12" s="255">
        <v>0</v>
      </c>
      <c r="H12" s="251">
        <v>0</v>
      </c>
      <c r="I12" s="251">
        <v>0</v>
      </c>
      <c r="J12" s="251">
        <v>0</v>
      </c>
      <c r="K12" s="252" t="s">
        <v>163</v>
      </c>
      <c r="L12" s="251">
        <v>0</v>
      </c>
      <c r="M12" s="252">
        <v>0</v>
      </c>
      <c r="N12" s="251">
        <v>0</v>
      </c>
      <c r="O12" s="251">
        <v>0</v>
      </c>
      <c r="P12" s="251">
        <v>0</v>
      </c>
      <c r="R12" s="238" t="s">
        <v>299</v>
      </c>
      <c r="S12" s="238" t="s">
        <v>302</v>
      </c>
      <c r="T12" s="251">
        <v>0</v>
      </c>
      <c r="U12" s="251">
        <v>0</v>
      </c>
      <c r="V12" s="258">
        <v>0</v>
      </c>
      <c r="W12" s="258">
        <v>0</v>
      </c>
      <c r="X12" s="258">
        <v>0</v>
      </c>
    </row>
    <row r="13" spans="1:24" x14ac:dyDescent="0.3">
      <c r="A13" s="94">
        <v>11</v>
      </c>
      <c r="B13" s="230" t="s">
        <v>164</v>
      </c>
      <c r="C13" s="230" t="s">
        <v>300</v>
      </c>
      <c r="D13" s="248">
        <v>0</v>
      </c>
      <c r="E13" s="249" t="s">
        <v>163</v>
      </c>
      <c r="F13" s="250">
        <v>0</v>
      </c>
      <c r="G13" s="254">
        <v>0</v>
      </c>
      <c r="H13" s="248">
        <v>0</v>
      </c>
      <c r="I13" s="248">
        <v>0</v>
      </c>
      <c r="J13" s="248">
        <v>0</v>
      </c>
      <c r="K13" s="249" t="s">
        <v>163</v>
      </c>
      <c r="L13" s="248">
        <v>0</v>
      </c>
      <c r="M13" s="249">
        <v>0</v>
      </c>
      <c r="N13" s="248">
        <v>0</v>
      </c>
      <c r="O13" s="248">
        <v>0</v>
      </c>
      <c r="P13" s="248">
        <v>0</v>
      </c>
      <c r="R13" s="238" t="s">
        <v>300</v>
      </c>
      <c r="S13" s="238" t="s">
        <v>301</v>
      </c>
      <c r="T13" s="248">
        <v>0</v>
      </c>
      <c r="U13" s="248">
        <v>0</v>
      </c>
      <c r="V13" s="257">
        <v>0</v>
      </c>
      <c r="W13" s="257">
        <v>0</v>
      </c>
      <c r="X13" s="257">
        <v>0</v>
      </c>
    </row>
    <row r="14" spans="1:24" x14ac:dyDescent="0.3">
      <c r="A14" s="94">
        <v>12</v>
      </c>
      <c r="B14" s="230" t="s">
        <v>164</v>
      </c>
      <c r="C14" s="230" t="s">
        <v>194</v>
      </c>
      <c r="D14" s="248">
        <v>0</v>
      </c>
      <c r="E14" s="249" t="s">
        <v>163</v>
      </c>
      <c r="F14" s="250">
        <v>0</v>
      </c>
      <c r="G14" s="254">
        <v>0</v>
      </c>
      <c r="H14" s="248">
        <v>0</v>
      </c>
      <c r="I14" s="248">
        <v>0</v>
      </c>
      <c r="J14" s="248">
        <v>0</v>
      </c>
      <c r="K14" s="249" t="s">
        <v>163</v>
      </c>
      <c r="L14" s="248">
        <v>0</v>
      </c>
      <c r="M14" s="249">
        <v>0</v>
      </c>
      <c r="N14" s="248">
        <v>0</v>
      </c>
      <c r="O14" s="248">
        <v>0</v>
      </c>
      <c r="P14" s="248">
        <v>0</v>
      </c>
      <c r="R14" s="239" t="s">
        <v>194</v>
      </c>
      <c r="S14" s="238" t="s">
        <v>194</v>
      </c>
      <c r="T14" s="248">
        <v>0</v>
      </c>
      <c r="U14" s="248">
        <v>0</v>
      </c>
      <c r="V14" s="257">
        <v>0</v>
      </c>
      <c r="W14" s="257">
        <v>0</v>
      </c>
      <c r="X14" s="257">
        <v>0</v>
      </c>
    </row>
    <row r="15" spans="1:24" x14ac:dyDescent="0.3">
      <c r="A15" s="94">
        <v>13</v>
      </c>
      <c r="B15" s="230" t="s">
        <v>164</v>
      </c>
      <c r="C15" s="230" t="s">
        <v>308</v>
      </c>
      <c r="D15" s="248">
        <v>0</v>
      </c>
      <c r="E15" s="249" t="s">
        <v>163</v>
      </c>
      <c r="F15" s="250">
        <v>0</v>
      </c>
      <c r="G15" s="254">
        <v>100000000.47499999</v>
      </c>
      <c r="H15" s="248">
        <v>0</v>
      </c>
      <c r="I15" s="248">
        <v>0</v>
      </c>
      <c r="J15" s="248">
        <v>0</v>
      </c>
      <c r="K15" s="249" t="s">
        <v>163</v>
      </c>
      <c r="L15" s="248">
        <v>0</v>
      </c>
      <c r="M15" s="249">
        <v>100000000.47499999</v>
      </c>
      <c r="N15" s="248">
        <v>0</v>
      </c>
      <c r="O15" s="248">
        <v>0</v>
      </c>
      <c r="P15" s="248">
        <v>0</v>
      </c>
      <c r="R15" s="238" t="s">
        <v>195</v>
      </c>
      <c r="S15" s="238" t="s">
        <v>195</v>
      </c>
      <c r="T15" s="248">
        <v>0</v>
      </c>
      <c r="U15" s="248">
        <v>0</v>
      </c>
      <c r="V15" s="257">
        <v>0</v>
      </c>
      <c r="W15" s="257">
        <v>0</v>
      </c>
      <c r="X15" s="257" t="s">
        <v>163</v>
      </c>
    </row>
    <row r="16" spans="1:24" x14ac:dyDescent="0.3">
      <c r="A16" s="94">
        <v>14</v>
      </c>
      <c r="B16" s="230" t="s">
        <v>164</v>
      </c>
      <c r="C16" s="230" t="s">
        <v>324</v>
      </c>
      <c r="D16" s="248">
        <v>0</v>
      </c>
      <c r="E16" s="249" t="s">
        <v>163</v>
      </c>
      <c r="F16" s="250">
        <v>0</v>
      </c>
      <c r="G16" s="254">
        <v>999999.95200000005</v>
      </c>
      <c r="H16" s="248">
        <v>0</v>
      </c>
      <c r="I16" s="248">
        <v>0</v>
      </c>
      <c r="J16" s="248">
        <v>0</v>
      </c>
      <c r="K16" s="249" t="s">
        <v>163</v>
      </c>
      <c r="L16" s="248">
        <v>0</v>
      </c>
      <c r="M16" s="249">
        <v>999999.95200000005</v>
      </c>
      <c r="N16" s="248">
        <v>0</v>
      </c>
      <c r="O16" s="248">
        <v>0</v>
      </c>
      <c r="P16" s="248">
        <v>0</v>
      </c>
      <c r="R16" s="238" t="s">
        <v>303</v>
      </c>
      <c r="S16" s="238" t="s">
        <v>194</v>
      </c>
      <c r="T16" s="248">
        <v>0</v>
      </c>
      <c r="U16" s="248">
        <v>0</v>
      </c>
      <c r="V16" s="257">
        <v>0</v>
      </c>
      <c r="W16" s="257">
        <v>0</v>
      </c>
      <c r="X16" s="257" t="s">
        <v>163</v>
      </c>
    </row>
    <row r="17" spans="1:24" x14ac:dyDescent="0.3">
      <c r="A17" s="94">
        <v>15</v>
      </c>
      <c r="B17" s="230" t="s">
        <v>164</v>
      </c>
      <c r="C17" s="230" t="s">
        <v>325</v>
      </c>
      <c r="D17" s="248">
        <v>0</v>
      </c>
      <c r="E17" s="249" t="s">
        <v>163</v>
      </c>
      <c r="F17" s="250">
        <v>0</v>
      </c>
      <c r="G17" s="254">
        <v>0</v>
      </c>
      <c r="H17" s="248">
        <v>0</v>
      </c>
      <c r="I17" s="248">
        <v>0</v>
      </c>
      <c r="J17" s="248">
        <v>0</v>
      </c>
      <c r="K17" s="249" t="s">
        <v>163</v>
      </c>
      <c r="L17" s="248">
        <v>0</v>
      </c>
      <c r="M17" s="249">
        <v>0</v>
      </c>
      <c r="N17" s="248">
        <v>0</v>
      </c>
      <c r="O17" s="248">
        <v>0</v>
      </c>
      <c r="P17" s="248">
        <v>0</v>
      </c>
      <c r="R17" s="238" t="s">
        <v>325</v>
      </c>
      <c r="S17" s="259" t="s">
        <v>334</v>
      </c>
      <c r="T17" s="248">
        <v>0</v>
      </c>
      <c r="U17" s="248">
        <v>0</v>
      </c>
      <c r="V17" s="257">
        <v>0</v>
      </c>
      <c r="W17" s="257">
        <v>0</v>
      </c>
      <c r="X17" s="257">
        <v>0</v>
      </c>
    </row>
    <row r="18" spans="1:24" x14ac:dyDescent="0.3">
      <c r="A18" s="94">
        <v>16</v>
      </c>
      <c r="B18" s="230" t="s">
        <v>164</v>
      </c>
      <c r="C18" s="230" t="s">
        <v>326</v>
      </c>
      <c r="D18" s="248">
        <v>0</v>
      </c>
      <c r="E18" s="249" t="s">
        <v>163</v>
      </c>
      <c r="F18" s="250">
        <v>0</v>
      </c>
      <c r="G18" s="254">
        <v>0</v>
      </c>
      <c r="H18" s="248">
        <v>0</v>
      </c>
      <c r="I18" s="248">
        <v>0</v>
      </c>
      <c r="J18" s="248">
        <v>0</v>
      </c>
      <c r="K18" s="249" t="s">
        <v>163</v>
      </c>
      <c r="L18" s="248">
        <v>0</v>
      </c>
      <c r="M18" s="249">
        <v>0</v>
      </c>
      <c r="N18" s="248">
        <v>0</v>
      </c>
      <c r="O18" s="248">
        <v>0</v>
      </c>
      <c r="P18" s="248">
        <v>0</v>
      </c>
      <c r="R18" s="238" t="e">
        <v>#N/A</v>
      </c>
      <c r="S18" s="248" t="s">
        <v>163</v>
      </c>
      <c r="T18" s="248">
        <v>0</v>
      </c>
      <c r="U18" s="248">
        <v>0</v>
      </c>
      <c r="V18" s="257">
        <v>0</v>
      </c>
      <c r="W18" s="257">
        <v>0</v>
      </c>
      <c r="X18" s="257" t="s">
        <v>163</v>
      </c>
    </row>
    <row r="19" spans="1:24" x14ac:dyDescent="0.3">
      <c r="A19" s="94">
        <v>17</v>
      </c>
      <c r="B19" s="230" t="s">
        <v>164</v>
      </c>
      <c r="C19" s="230" t="s">
        <v>335</v>
      </c>
      <c r="D19" s="248">
        <v>0</v>
      </c>
      <c r="E19" s="249" t="s">
        <v>163</v>
      </c>
      <c r="F19" s="250">
        <v>0</v>
      </c>
      <c r="G19" s="254">
        <v>100000000.47</v>
      </c>
      <c r="H19" s="248">
        <v>0</v>
      </c>
      <c r="I19" s="248">
        <v>0</v>
      </c>
      <c r="J19" s="248">
        <v>0</v>
      </c>
      <c r="K19" s="249" t="s">
        <v>163</v>
      </c>
      <c r="L19" s="248">
        <v>0</v>
      </c>
      <c r="M19" s="249">
        <v>100000000.47</v>
      </c>
      <c r="N19" s="248">
        <v>0</v>
      </c>
      <c r="O19" s="248">
        <v>0</v>
      </c>
      <c r="P19" s="248">
        <v>0</v>
      </c>
      <c r="R19" s="238" t="s">
        <v>195</v>
      </c>
      <c r="S19" s="248" t="s">
        <v>195</v>
      </c>
      <c r="T19" s="248">
        <v>0</v>
      </c>
      <c r="U19" s="248">
        <v>0</v>
      </c>
      <c r="V19" s="257">
        <v>0</v>
      </c>
      <c r="W19" s="257">
        <v>0</v>
      </c>
      <c r="X19" s="257" t="s">
        <v>163</v>
      </c>
    </row>
    <row r="20" spans="1:24" x14ac:dyDescent="0.3">
      <c r="A20" s="94">
        <v>18</v>
      </c>
      <c r="B20" s="230" t="s">
        <v>164</v>
      </c>
      <c r="C20" s="230" t="s">
        <v>336</v>
      </c>
      <c r="D20" s="248">
        <v>0</v>
      </c>
      <c r="E20" s="249" t="s">
        <v>163</v>
      </c>
      <c r="F20" s="250">
        <v>0</v>
      </c>
      <c r="G20" s="254">
        <v>0</v>
      </c>
      <c r="H20" s="248">
        <v>0</v>
      </c>
      <c r="I20" s="248">
        <v>0</v>
      </c>
      <c r="J20" s="248">
        <v>0</v>
      </c>
      <c r="K20" s="249" t="s">
        <v>163</v>
      </c>
      <c r="L20" s="248">
        <v>0</v>
      </c>
      <c r="M20" s="249">
        <v>0</v>
      </c>
      <c r="N20" s="248">
        <v>0</v>
      </c>
      <c r="O20" s="248">
        <v>0</v>
      </c>
      <c r="P20" s="248">
        <v>0</v>
      </c>
      <c r="R20" s="238" t="s">
        <v>345</v>
      </c>
      <c r="S20" s="248" t="s">
        <v>343</v>
      </c>
      <c r="T20" s="248">
        <v>0</v>
      </c>
      <c r="U20" s="248">
        <v>0</v>
      </c>
      <c r="V20" s="257">
        <v>0</v>
      </c>
      <c r="W20" s="257">
        <v>0</v>
      </c>
      <c r="X20" s="257">
        <v>0</v>
      </c>
    </row>
    <row r="21" spans="1:24" x14ac:dyDescent="0.3">
      <c r="A21" s="94">
        <v>19</v>
      </c>
      <c r="B21" s="230" t="s">
        <v>164</v>
      </c>
      <c r="C21" s="230" t="s">
        <v>340</v>
      </c>
      <c r="D21" s="248">
        <v>0</v>
      </c>
      <c r="E21" s="249" t="s">
        <v>163</v>
      </c>
      <c r="F21" s="250">
        <v>0</v>
      </c>
      <c r="G21" s="254">
        <v>1001019.8904081633</v>
      </c>
      <c r="H21" s="248">
        <v>0</v>
      </c>
      <c r="I21" s="248">
        <v>0</v>
      </c>
      <c r="J21" s="248">
        <v>0</v>
      </c>
      <c r="K21" s="249" t="s">
        <v>163</v>
      </c>
      <c r="L21" s="248">
        <v>0</v>
      </c>
      <c r="M21" s="249">
        <v>1001019.8904081633</v>
      </c>
      <c r="N21" s="248">
        <v>0</v>
      </c>
      <c r="O21" s="248">
        <v>0</v>
      </c>
      <c r="P21" s="248">
        <v>0</v>
      </c>
      <c r="R21" s="238" t="s">
        <v>303</v>
      </c>
      <c r="S21" s="248" t="s">
        <v>194</v>
      </c>
      <c r="T21" s="248">
        <v>0</v>
      </c>
      <c r="U21" s="248">
        <v>0</v>
      </c>
      <c r="V21" s="257">
        <v>0</v>
      </c>
      <c r="W21" s="257">
        <v>0</v>
      </c>
      <c r="X21" s="257" t="s">
        <v>163</v>
      </c>
    </row>
    <row r="22" spans="1:24" x14ac:dyDescent="0.3">
      <c r="A22" s="94">
        <v>20</v>
      </c>
      <c r="B22" s="230" t="s">
        <v>164</v>
      </c>
      <c r="C22" s="230" t="s">
        <v>341</v>
      </c>
      <c r="D22" s="248">
        <v>0</v>
      </c>
      <c r="E22" s="249" t="s">
        <v>163</v>
      </c>
      <c r="F22" s="250">
        <v>0</v>
      </c>
      <c r="G22" s="254">
        <v>100000000</v>
      </c>
      <c r="H22" s="248">
        <v>0</v>
      </c>
      <c r="I22" s="248">
        <v>0</v>
      </c>
      <c r="J22" s="248">
        <v>0</v>
      </c>
      <c r="K22" s="249" t="s">
        <v>163</v>
      </c>
      <c r="L22" s="248">
        <v>0</v>
      </c>
      <c r="M22" s="249">
        <v>100000000</v>
      </c>
      <c r="N22" s="248">
        <v>0</v>
      </c>
      <c r="O22" s="248">
        <v>0</v>
      </c>
      <c r="P22" s="248">
        <v>0</v>
      </c>
      <c r="R22" s="238" t="s">
        <v>195</v>
      </c>
      <c r="S22" s="248" t="s">
        <v>195</v>
      </c>
      <c r="T22" s="248">
        <v>1</v>
      </c>
      <c r="U22" s="248">
        <v>1</v>
      </c>
      <c r="V22" s="257">
        <v>8.4085996454073035E-12</v>
      </c>
      <c r="W22" s="257">
        <v>8.4733896236338517E-12</v>
      </c>
      <c r="X22" s="257" t="s">
        <v>163</v>
      </c>
    </row>
    <row r="23" spans="1:24" x14ac:dyDescent="0.3">
      <c r="A23" s="94">
        <v>21</v>
      </c>
      <c r="B23" s="230" t="s">
        <v>164</v>
      </c>
      <c r="C23" s="230" t="s">
        <v>338</v>
      </c>
      <c r="D23" s="248">
        <v>0</v>
      </c>
      <c r="E23" s="249" t="s">
        <v>163</v>
      </c>
      <c r="F23" s="250">
        <v>0</v>
      </c>
      <c r="G23" s="254">
        <v>0</v>
      </c>
      <c r="H23" s="248">
        <v>0</v>
      </c>
      <c r="I23" s="248">
        <v>0</v>
      </c>
      <c r="J23" s="248">
        <v>0</v>
      </c>
      <c r="K23" s="249" t="s">
        <v>163</v>
      </c>
      <c r="L23" s="248">
        <v>0</v>
      </c>
      <c r="M23" s="249">
        <v>0</v>
      </c>
      <c r="N23" s="248">
        <v>0</v>
      </c>
      <c r="O23" s="248">
        <v>0</v>
      </c>
      <c r="P23" s="248">
        <v>0</v>
      </c>
      <c r="R23" s="238" t="s">
        <v>346</v>
      </c>
      <c r="S23" s="248" t="s">
        <v>344</v>
      </c>
      <c r="T23" s="248">
        <v>0</v>
      </c>
      <c r="U23" s="248">
        <v>0</v>
      </c>
      <c r="V23" s="257">
        <v>0</v>
      </c>
      <c r="W23" s="257">
        <v>0</v>
      </c>
      <c r="X23" s="257">
        <v>0</v>
      </c>
    </row>
    <row r="24" spans="1:24" x14ac:dyDescent="0.3">
      <c r="A24" s="94">
        <v>22</v>
      </c>
      <c r="B24" s="230" t="s">
        <v>164</v>
      </c>
      <c r="C24" s="230" t="s">
        <v>339</v>
      </c>
      <c r="D24" s="248">
        <v>0</v>
      </c>
      <c r="E24" s="249" t="s">
        <v>163</v>
      </c>
      <c r="F24" s="250">
        <v>0</v>
      </c>
      <c r="G24" s="254">
        <v>1000000</v>
      </c>
      <c r="H24" s="248">
        <v>0</v>
      </c>
      <c r="I24" s="248">
        <v>0</v>
      </c>
      <c r="J24" s="248">
        <v>0</v>
      </c>
      <c r="K24" s="249" t="s">
        <v>163</v>
      </c>
      <c r="L24" s="248">
        <v>0</v>
      </c>
      <c r="M24" s="249">
        <v>1000000</v>
      </c>
      <c r="N24" s="248">
        <v>0</v>
      </c>
      <c r="O24" s="248">
        <v>0</v>
      </c>
      <c r="P24" s="248">
        <v>0</v>
      </c>
      <c r="R24" s="238" t="s">
        <v>307</v>
      </c>
      <c r="S24" s="248" t="s">
        <v>280</v>
      </c>
      <c r="T24" s="248">
        <v>0</v>
      </c>
      <c r="U24" s="248">
        <v>0</v>
      </c>
      <c r="V24" s="257">
        <v>0</v>
      </c>
      <c r="W24" s="257">
        <v>0</v>
      </c>
      <c r="X24" s="257" t="s">
        <v>163</v>
      </c>
    </row>
    <row r="25" spans="1:24" x14ac:dyDescent="0.3">
      <c r="A25" s="94">
        <v>23</v>
      </c>
      <c r="B25" s="230" t="s">
        <v>164</v>
      </c>
      <c r="C25" s="230" t="s">
        <v>337</v>
      </c>
      <c r="D25" s="248">
        <v>40</v>
      </c>
      <c r="E25" s="249">
        <v>103197917.8</v>
      </c>
      <c r="F25" s="250">
        <v>4127916712</v>
      </c>
      <c r="G25" s="254">
        <v>103197917.8</v>
      </c>
      <c r="H25" s="248">
        <v>4127916712</v>
      </c>
      <c r="I25" s="248">
        <v>0</v>
      </c>
      <c r="J25" s="248">
        <v>40</v>
      </c>
      <c r="K25" s="249">
        <v>103197917.8</v>
      </c>
      <c r="L25" s="248">
        <v>4127916712</v>
      </c>
      <c r="M25" s="249">
        <v>103197917.8</v>
      </c>
      <c r="N25" s="248">
        <v>4127916712</v>
      </c>
      <c r="O25" s="248">
        <v>0</v>
      </c>
      <c r="P25" s="248">
        <v>0</v>
      </c>
      <c r="R25" s="238" t="s">
        <v>347</v>
      </c>
      <c r="S25" s="248" t="s">
        <v>342</v>
      </c>
      <c r="T25" s="248">
        <v>65534247</v>
      </c>
      <c r="U25" s="248">
        <v>4193450959</v>
      </c>
      <c r="V25" s="257">
        <v>3.5261050246880317E-2</v>
      </c>
      <c r="W25" s="257">
        <v>3.5532743843208023E-2</v>
      </c>
      <c r="X25" s="257" t="s">
        <v>163</v>
      </c>
    </row>
    <row r="26" spans="1:24" x14ac:dyDescent="0.3">
      <c r="A26" s="94">
        <v>24</v>
      </c>
      <c r="B26" s="230" t="s">
        <v>164</v>
      </c>
      <c r="C26" s="230" t="s">
        <v>353</v>
      </c>
      <c r="D26" s="248">
        <v>0</v>
      </c>
      <c r="E26" s="249" t="s">
        <v>163</v>
      </c>
      <c r="F26" s="250">
        <v>0</v>
      </c>
      <c r="G26" s="254">
        <v>0</v>
      </c>
      <c r="H26" s="248">
        <v>0</v>
      </c>
      <c r="I26" s="248">
        <v>0</v>
      </c>
      <c r="J26" s="248">
        <v>0</v>
      </c>
      <c r="K26" s="249" t="s">
        <v>163</v>
      </c>
      <c r="L26" s="248">
        <v>0</v>
      </c>
      <c r="M26" s="249">
        <v>0</v>
      </c>
      <c r="N26" s="248">
        <v>0</v>
      </c>
      <c r="O26" s="248">
        <v>0</v>
      </c>
      <c r="P26" s="248">
        <v>0</v>
      </c>
      <c r="R26" s="238" t="s">
        <v>353</v>
      </c>
      <c r="S26" s="248" t="s">
        <v>353</v>
      </c>
      <c r="T26" s="248">
        <v>0</v>
      </c>
      <c r="U26" s="248">
        <v>0</v>
      </c>
      <c r="V26" s="257">
        <v>0</v>
      </c>
      <c r="W26" s="257">
        <v>0</v>
      </c>
      <c r="X26" s="257">
        <v>0</v>
      </c>
    </row>
    <row r="27" spans="1:24" x14ac:dyDescent="0.3">
      <c r="A27" s="94">
        <v>25</v>
      </c>
      <c r="B27" s="230" t="s">
        <v>164</v>
      </c>
      <c r="C27" s="230" t="s">
        <v>305</v>
      </c>
      <c r="D27" s="248">
        <v>0</v>
      </c>
      <c r="E27" s="249" t="s">
        <v>163</v>
      </c>
      <c r="F27" s="250">
        <v>0</v>
      </c>
      <c r="G27" s="254">
        <v>0</v>
      </c>
      <c r="H27" s="248">
        <v>0</v>
      </c>
      <c r="I27" s="248">
        <v>0</v>
      </c>
      <c r="J27" s="248">
        <v>0</v>
      </c>
      <c r="K27" s="249" t="s">
        <v>163</v>
      </c>
      <c r="L27" s="248">
        <v>0</v>
      </c>
      <c r="M27" s="249">
        <v>0</v>
      </c>
      <c r="N27" s="248">
        <v>0</v>
      </c>
      <c r="O27" s="248">
        <v>0</v>
      </c>
      <c r="P27" s="248">
        <v>0</v>
      </c>
      <c r="R27" s="238" t="s">
        <v>305</v>
      </c>
      <c r="S27" s="248" t="s">
        <v>196</v>
      </c>
      <c r="T27" s="248">
        <v>0</v>
      </c>
      <c r="U27" s="248">
        <v>0</v>
      </c>
      <c r="V27" s="257">
        <v>0</v>
      </c>
      <c r="W27" s="257">
        <v>0</v>
      </c>
      <c r="X27" s="257">
        <v>0</v>
      </c>
    </row>
    <row r="28" spans="1:24" x14ac:dyDescent="0.3">
      <c r="A28" s="94">
        <v>26</v>
      </c>
      <c r="B28" s="230" t="s">
        <v>164</v>
      </c>
      <c r="C28" s="230" t="s">
        <v>354</v>
      </c>
      <c r="D28" s="248">
        <v>0</v>
      </c>
      <c r="E28" s="249" t="s">
        <v>163</v>
      </c>
      <c r="F28" s="250">
        <v>0</v>
      </c>
      <c r="G28" s="254">
        <v>0</v>
      </c>
      <c r="H28" s="248">
        <v>0</v>
      </c>
      <c r="I28" s="248">
        <v>0</v>
      </c>
      <c r="J28" s="248">
        <v>0</v>
      </c>
      <c r="K28" s="249" t="s">
        <v>163</v>
      </c>
      <c r="L28" s="248">
        <v>0</v>
      </c>
      <c r="M28" s="249">
        <v>0</v>
      </c>
      <c r="N28" s="248">
        <v>0</v>
      </c>
      <c r="O28" s="248">
        <v>0</v>
      </c>
      <c r="P28" s="248">
        <v>0</v>
      </c>
      <c r="R28" s="238" t="s">
        <v>354</v>
      </c>
      <c r="S28" s="248" t="s">
        <v>354</v>
      </c>
      <c r="T28" s="248">
        <v>0</v>
      </c>
      <c r="U28" s="248">
        <v>0</v>
      </c>
      <c r="V28" s="257">
        <v>0</v>
      </c>
      <c r="W28" s="257">
        <v>0</v>
      </c>
      <c r="X28" s="257">
        <v>0</v>
      </c>
    </row>
    <row r="29" spans="1:24" x14ac:dyDescent="0.3">
      <c r="A29" s="94">
        <v>27</v>
      </c>
      <c r="B29" s="230" t="s">
        <v>164</v>
      </c>
      <c r="C29" s="230" t="s">
        <v>355</v>
      </c>
      <c r="D29" s="248">
        <v>0</v>
      </c>
      <c r="E29" s="249" t="s">
        <v>163</v>
      </c>
      <c r="F29" s="250">
        <v>0</v>
      </c>
      <c r="G29" s="254">
        <v>0</v>
      </c>
      <c r="H29" s="248">
        <v>0</v>
      </c>
      <c r="I29" s="248">
        <v>0</v>
      </c>
      <c r="J29" s="248">
        <v>0</v>
      </c>
      <c r="K29" s="249" t="s">
        <v>163</v>
      </c>
      <c r="L29" s="248">
        <v>0</v>
      </c>
      <c r="M29" s="249">
        <v>0</v>
      </c>
      <c r="N29" s="248">
        <v>0</v>
      </c>
      <c r="O29" s="248">
        <v>0</v>
      </c>
      <c r="P29" s="248">
        <v>0</v>
      </c>
      <c r="R29" s="238" t="s">
        <v>355</v>
      </c>
      <c r="S29" s="248" t="s">
        <v>356</v>
      </c>
      <c r="T29" s="248">
        <v>0</v>
      </c>
      <c r="U29" s="248">
        <v>0</v>
      </c>
      <c r="V29" s="257">
        <v>0</v>
      </c>
      <c r="W29" s="257">
        <v>0</v>
      </c>
      <c r="X29" s="257">
        <v>0</v>
      </c>
    </row>
    <row r="30" spans="1:24" x14ac:dyDescent="0.3">
      <c r="A30" s="94">
        <v>28</v>
      </c>
      <c r="B30" s="230" t="s">
        <v>164</v>
      </c>
      <c r="C30" s="230" t="s">
        <v>357</v>
      </c>
      <c r="D30" s="248">
        <v>270602</v>
      </c>
      <c r="E30" s="267">
        <v>100565.25793600934</v>
      </c>
      <c r="F30" s="250">
        <v>27213159928</v>
      </c>
      <c r="G30" s="254">
        <v>98152.59</v>
      </c>
      <c r="H30" s="248">
        <v>26560287159</v>
      </c>
      <c r="I30" s="248">
        <v>-652872769</v>
      </c>
      <c r="J30" s="248">
        <v>270602</v>
      </c>
      <c r="K30" s="249">
        <v>100565.25793600934</v>
      </c>
      <c r="L30" s="248">
        <v>27213159928</v>
      </c>
      <c r="M30" s="249">
        <v>98152.59</v>
      </c>
      <c r="N30" s="248">
        <v>26560287159</v>
      </c>
      <c r="O30" s="248">
        <v>-652872769</v>
      </c>
      <c r="P30" s="248">
        <v>0</v>
      </c>
      <c r="R30" s="238" t="s">
        <v>346</v>
      </c>
      <c r="S30" s="248" t="s">
        <v>344</v>
      </c>
      <c r="T30" s="248">
        <v>1377178835</v>
      </c>
      <c r="U30" s="248">
        <v>27937465994</v>
      </c>
      <c r="V30" s="257">
        <v>0.23491496665072698</v>
      </c>
      <c r="W30" s="257">
        <v>0.23672503446418316</v>
      </c>
      <c r="X30" s="257">
        <v>1.8040133333333333E-2</v>
      </c>
    </row>
    <row r="31" spans="1:24" x14ac:dyDescent="0.3">
      <c r="A31" s="94">
        <v>29</v>
      </c>
      <c r="B31" s="230" t="s">
        <v>164</v>
      </c>
      <c r="C31" s="230" t="s">
        <v>358</v>
      </c>
      <c r="D31" s="248">
        <v>160000</v>
      </c>
      <c r="E31" s="249">
        <v>101842.40068750001</v>
      </c>
      <c r="F31" s="250">
        <v>16294784110</v>
      </c>
      <c r="G31" s="254">
        <v>102096.08</v>
      </c>
      <c r="H31" s="248">
        <v>16335372800</v>
      </c>
      <c r="I31" s="248">
        <v>40588690</v>
      </c>
      <c r="J31" s="248">
        <v>160000</v>
      </c>
      <c r="K31" s="249">
        <v>101842.40068750001</v>
      </c>
      <c r="L31" s="248">
        <v>16294784110</v>
      </c>
      <c r="M31" s="249">
        <v>101164.56</v>
      </c>
      <c r="N31" s="248">
        <v>16186329600</v>
      </c>
      <c r="O31" s="248">
        <v>-108454510</v>
      </c>
      <c r="P31" s="248">
        <v>149043200</v>
      </c>
      <c r="R31" s="238" t="s">
        <v>360</v>
      </c>
      <c r="S31" s="248" t="s">
        <v>359</v>
      </c>
      <c r="T31" s="248">
        <v>287342466</v>
      </c>
      <c r="U31" s="248">
        <v>16473672066</v>
      </c>
      <c r="V31" s="257">
        <v>0.13852051309272378</v>
      </c>
      <c r="W31" s="257">
        <v>0.13958784194719123</v>
      </c>
      <c r="X31" s="257">
        <v>3.2000000000000001E-2</v>
      </c>
    </row>
    <row r="32" spans="1:24" x14ac:dyDescent="0.3">
      <c r="A32" s="94">
        <v>30</v>
      </c>
      <c r="B32" s="230" t="s">
        <v>164</v>
      </c>
      <c r="C32" s="230" t="s">
        <v>398</v>
      </c>
      <c r="D32" s="248">
        <v>0</v>
      </c>
      <c r="E32" s="249" t="s">
        <v>163</v>
      </c>
      <c r="F32" s="250">
        <v>0</v>
      </c>
      <c r="G32" s="254">
        <v>1026052.5114166667</v>
      </c>
      <c r="H32" s="248">
        <v>0</v>
      </c>
      <c r="I32" s="248">
        <v>0</v>
      </c>
      <c r="J32" s="248">
        <v>0</v>
      </c>
      <c r="K32" s="249" t="s">
        <v>163</v>
      </c>
      <c r="L32" s="248">
        <v>0</v>
      </c>
      <c r="M32" s="249">
        <v>1026052.5114166667</v>
      </c>
      <c r="N32" s="248">
        <v>0</v>
      </c>
      <c r="O32" s="248">
        <v>0</v>
      </c>
      <c r="P32" s="248">
        <v>0</v>
      </c>
      <c r="R32" s="238" t="s">
        <v>307</v>
      </c>
      <c r="S32" s="248" t="s">
        <v>280</v>
      </c>
      <c r="T32" s="248">
        <v>0</v>
      </c>
      <c r="U32" s="248">
        <v>0</v>
      </c>
      <c r="V32" s="257">
        <v>0</v>
      </c>
      <c r="W32" s="257">
        <v>0</v>
      </c>
      <c r="X32" s="257" t="s">
        <v>163</v>
      </c>
    </row>
    <row r="33" spans="1:24" x14ac:dyDescent="0.3">
      <c r="A33" s="94">
        <v>31</v>
      </c>
      <c r="B33" s="230" t="s">
        <v>164</v>
      </c>
      <c r="C33" s="230" t="s">
        <v>399</v>
      </c>
      <c r="D33" s="248">
        <v>82652</v>
      </c>
      <c r="E33" s="249">
        <v>100150.38355998645</v>
      </c>
      <c r="F33" s="250">
        <v>8277629502</v>
      </c>
      <c r="G33" s="254">
        <v>96332.71</v>
      </c>
      <c r="H33" s="248">
        <v>7962091147</v>
      </c>
      <c r="I33" s="248">
        <v>-315538355</v>
      </c>
      <c r="J33" s="248">
        <v>82652</v>
      </c>
      <c r="K33" s="249">
        <v>100150.38355998645</v>
      </c>
      <c r="L33" s="248">
        <v>8277629502</v>
      </c>
      <c r="M33" s="249">
        <v>96330.09</v>
      </c>
      <c r="N33" s="248">
        <v>7961874599</v>
      </c>
      <c r="O33" s="248">
        <v>-315754903</v>
      </c>
      <c r="P33" s="248">
        <v>216548</v>
      </c>
      <c r="R33" s="238" t="s">
        <v>400</v>
      </c>
      <c r="S33" s="248" t="s">
        <v>197</v>
      </c>
      <c r="T33" s="248">
        <v>43714982</v>
      </c>
      <c r="U33" s="248">
        <v>8005589581</v>
      </c>
      <c r="V33" s="257">
        <v>6.7315797712072994E-2</v>
      </c>
      <c r="W33" s="257">
        <v>6.7834479686716673E-2</v>
      </c>
      <c r="X33" s="257">
        <v>3.954641148325359E-3</v>
      </c>
    </row>
    <row r="34" spans="1:24" x14ac:dyDescent="0.3">
      <c r="A34" s="94">
        <v>32</v>
      </c>
      <c r="B34" s="230" t="s">
        <v>164</v>
      </c>
      <c r="C34" s="230" t="s">
        <v>435</v>
      </c>
      <c r="D34" s="248">
        <v>0</v>
      </c>
      <c r="E34" s="249" t="s">
        <v>163</v>
      </c>
      <c r="F34" s="250">
        <v>0</v>
      </c>
      <c r="G34" s="254">
        <v>0</v>
      </c>
      <c r="H34" s="248">
        <v>0</v>
      </c>
      <c r="I34" s="248">
        <v>0</v>
      </c>
      <c r="J34" s="248">
        <v>0</v>
      </c>
      <c r="K34" s="249" t="s">
        <v>163</v>
      </c>
      <c r="L34" s="248">
        <v>0</v>
      </c>
      <c r="M34" s="249">
        <v>0</v>
      </c>
      <c r="N34" s="248">
        <v>0</v>
      </c>
      <c r="O34" s="248">
        <v>0</v>
      </c>
      <c r="P34" s="248">
        <v>0</v>
      </c>
      <c r="R34" s="238" t="s">
        <v>434</v>
      </c>
      <c r="S34" s="248" t="s">
        <v>433</v>
      </c>
      <c r="T34" s="248">
        <v>0</v>
      </c>
      <c r="U34" s="248">
        <v>0</v>
      </c>
      <c r="V34" s="257">
        <v>0</v>
      </c>
      <c r="W34" s="257">
        <v>0</v>
      </c>
      <c r="X34" s="257">
        <v>0</v>
      </c>
    </row>
    <row r="35" spans="1:24" x14ac:dyDescent="0.3">
      <c r="A35" s="94"/>
      <c r="B35" s="230" t="s">
        <v>164</v>
      </c>
      <c r="C35" s="230" t="s">
        <v>436</v>
      </c>
      <c r="D35" s="248">
        <v>0</v>
      </c>
      <c r="E35" s="249" t="s">
        <v>163</v>
      </c>
      <c r="F35" s="250">
        <v>0</v>
      </c>
      <c r="G35" s="254">
        <v>1000000</v>
      </c>
      <c r="H35" s="248">
        <v>0</v>
      </c>
      <c r="I35" s="248">
        <v>0</v>
      </c>
      <c r="J35" s="248">
        <v>0</v>
      </c>
      <c r="K35" s="249" t="s">
        <v>163</v>
      </c>
      <c r="L35" s="248">
        <v>0</v>
      </c>
      <c r="M35" s="249">
        <v>1000000</v>
      </c>
      <c r="N35" s="248">
        <v>0</v>
      </c>
      <c r="O35" s="248">
        <v>0</v>
      </c>
      <c r="P35" s="248">
        <v>0</v>
      </c>
      <c r="R35" s="238" t="s">
        <v>307</v>
      </c>
      <c r="S35" s="248" t="s">
        <v>280</v>
      </c>
      <c r="T35" s="248">
        <v>1</v>
      </c>
      <c r="U35" s="248">
        <v>1</v>
      </c>
      <c r="V35" s="257">
        <v>8.4085996454073035E-12</v>
      </c>
      <c r="W35" s="257">
        <v>8.4733896236338517E-12</v>
      </c>
      <c r="X35" s="257" t="s">
        <v>163</v>
      </c>
    </row>
    <row r="36" spans="1:24" x14ac:dyDescent="0.3">
      <c r="A36" s="94"/>
      <c r="B36" s="230" t="s">
        <v>164</v>
      </c>
      <c r="C36" s="230" t="s">
        <v>437</v>
      </c>
      <c r="D36" s="248">
        <v>190000</v>
      </c>
      <c r="E36" s="249">
        <v>99999.643836842108</v>
      </c>
      <c r="F36" s="250">
        <v>18999932329</v>
      </c>
      <c r="G36" s="254">
        <v>99876.71</v>
      </c>
      <c r="H36" s="248">
        <v>18976574900</v>
      </c>
      <c r="I36" s="248">
        <v>-23357429</v>
      </c>
      <c r="J36" s="248">
        <v>190000</v>
      </c>
      <c r="K36" s="249">
        <v>99999.643836842108</v>
      </c>
      <c r="L36" s="248">
        <v>18999932329</v>
      </c>
      <c r="M36" s="249">
        <v>99876.71</v>
      </c>
      <c r="N36" s="248">
        <v>18976574900</v>
      </c>
      <c r="O36" s="248">
        <v>-23357429</v>
      </c>
      <c r="P36" s="248">
        <v>0</v>
      </c>
      <c r="R36" s="238" t="s">
        <v>439</v>
      </c>
      <c r="S36" s="248" t="s">
        <v>438</v>
      </c>
      <c r="T36" s="248">
        <v>650684931</v>
      </c>
      <c r="U36" s="248">
        <v>19627259831</v>
      </c>
      <c r="V36" s="257">
        <v>0.1650377700552636</v>
      </c>
      <c r="W36" s="257">
        <v>0.16630941979236089</v>
      </c>
      <c r="X36" s="257">
        <v>0.19</v>
      </c>
    </row>
    <row r="37" spans="1:24" x14ac:dyDescent="0.3">
      <c r="A37" s="94"/>
      <c r="B37" s="230" t="s">
        <v>164</v>
      </c>
      <c r="C37" s="230" t="s">
        <v>440</v>
      </c>
      <c r="D37" s="248">
        <v>50000</v>
      </c>
      <c r="E37" s="249">
        <v>100000.16438</v>
      </c>
      <c r="F37" s="250">
        <v>5000008219</v>
      </c>
      <c r="G37" s="254">
        <v>99630.63</v>
      </c>
      <c r="H37" s="248">
        <v>4981531500</v>
      </c>
      <c r="I37" s="248">
        <v>-18476719</v>
      </c>
      <c r="J37" s="248">
        <v>50000</v>
      </c>
      <c r="K37" s="249">
        <v>100000.16438</v>
      </c>
      <c r="L37" s="248">
        <v>5000008219</v>
      </c>
      <c r="M37" s="249">
        <v>99539.67</v>
      </c>
      <c r="N37" s="248">
        <v>4976983500</v>
      </c>
      <c r="O37" s="248">
        <v>-23024719</v>
      </c>
      <c r="P37" s="248">
        <v>4548000</v>
      </c>
      <c r="R37" s="238" t="s">
        <v>441</v>
      </c>
      <c r="S37" s="248" t="s">
        <v>442</v>
      </c>
      <c r="T37" s="248">
        <v>230000000</v>
      </c>
      <c r="U37" s="248">
        <v>5206983500</v>
      </c>
      <c r="V37" s="257">
        <v>4.3783439611741679E-2</v>
      </c>
      <c r="W37" s="257">
        <v>4.4120799959332671E-2</v>
      </c>
      <c r="X37" s="257">
        <v>0.01</v>
      </c>
    </row>
    <row r="38" spans="1:24" x14ac:dyDescent="0.3">
      <c r="A38" s="94"/>
      <c r="B38" s="230" t="s">
        <v>164</v>
      </c>
      <c r="C38" s="230" t="s">
        <v>443</v>
      </c>
      <c r="D38" s="248">
        <v>100000</v>
      </c>
      <c r="E38" s="249">
        <v>101096.19189</v>
      </c>
      <c r="F38" s="250">
        <v>10109619189</v>
      </c>
      <c r="G38" s="254">
        <v>101096.19189</v>
      </c>
      <c r="H38" s="248">
        <v>10109619189</v>
      </c>
      <c r="I38" s="248">
        <v>0</v>
      </c>
      <c r="J38" s="248">
        <v>100000</v>
      </c>
      <c r="K38" s="249">
        <v>101096.19189</v>
      </c>
      <c r="L38" s="248">
        <v>10109619189</v>
      </c>
      <c r="M38" s="249">
        <v>101096.19189</v>
      </c>
      <c r="N38" s="248">
        <v>10109619189</v>
      </c>
      <c r="O38" s="248">
        <v>0</v>
      </c>
      <c r="P38" s="248">
        <v>0</v>
      </c>
      <c r="R38" s="238" t="s">
        <v>444</v>
      </c>
      <c r="S38" s="248" t="s">
        <v>445</v>
      </c>
      <c r="T38" s="248">
        <v>243835646</v>
      </c>
      <c r="U38" s="248">
        <v>10353454835</v>
      </c>
      <c r="V38" s="257">
        <v>8.7058056654321522E-2</v>
      </c>
      <c r="W38" s="257">
        <v>8.7728856767650729E-2</v>
      </c>
      <c r="X38" s="257">
        <v>2.0374898125509373E-2</v>
      </c>
    </row>
    <row r="39" spans="1:24" x14ac:dyDescent="0.3">
      <c r="A39" s="94"/>
      <c r="B39" s="230" t="s">
        <v>164</v>
      </c>
      <c r="C39" s="230" t="s">
        <v>452</v>
      </c>
      <c r="D39" s="248">
        <v>50000</v>
      </c>
      <c r="E39" s="249">
        <v>100059.68494000001</v>
      </c>
      <c r="F39" s="250">
        <v>5002984247</v>
      </c>
      <c r="G39" s="254">
        <v>98757.25</v>
      </c>
      <c r="H39" s="248">
        <v>4937862500</v>
      </c>
      <c r="I39" s="248">
        <v>-65121747</v>
      </c>
      <c r="J39" s="248">
        <v>50000</v>
      </c>
      <c r="K39" s="249">
        <v>100059.68494000001</v>
      </c>
      <c r="L39" s="248">
        <v>5002984247</v>
      </c>
      <c r="M39" s="249">
        <v>98362.45</v>
      </c>
      <c r="N39" s="248">
        <v>4918122500</v>
      </c>
      <c r="O39" s="248">
        <v>-84861747</v>
      </c>
      <c r="P39" s="248">
        <v>19740000</v>
      </c>
      <c r="R39" s="238" t="s">
        <v>305</v>
      </c>
      <c r="S39" s="248" t="s">
        <v>196</v>
      </c>
      <c r="T39" s="248">
        <v>10849315</v>
      </c>
      <c r="U39" s="248">
        <v>4928971815</v>
      </c>
      <c r="V39" s="257">
        <v>4.1445750655831587E-2</v>
      </c>
      <c r="W39" s="257">
        <v>4.1765098632404712E-2</v>
      </c>
      <c r="X39" s="257">
        <v>2.5000000000000001E-3</v>
      </c>
    </row>
    <row r="40" spans="1:24" x14ac:dyDescent="0.3">
      <c r="A40" s="311"/>
      <c r="B40" s="231" t="s">
        <v>292</v>
      </c>
      <c r="C40" s="232" t="s">
        <v>293</v>
      </c>
      <c r="D40" s="233">
        <v>953306</v>
      </c>
      <c r="E40" s="234">
        <v>104019740.770997</v>
      </c>
      <c r="F40" s="233">
        <v>100119795446</v>
      </c>
      <c r="G40" s="233">
        <v>1510038447.6329372</v>
      </c>
      <c r="H40" s="233">
        <v>98959681207</v>
      </c>
      <c r="I40" s="233">
        <v>-1160114239</v>
      </c>
      <c r="J40" s="233">
        <v>953306</v>
      </c>
      <c r="K40" s="233">
        <v>104019740.770997</v>
      </c>
      <c r="L40" s="233">
        <v>100119795446</v>
      </c>
      <c r="M40" s="233">
        <v>1510036304.792937</v>
      </c>
      <c r="N40" s="233">
        <v>98772481059</v>
      </c>
      <c r="O40" s="233">
        <v>-1347314387</v>
      </c>
      <c r="P40" s="233">
        <v>187200148</v>
      </c>
      <c r="Q40" s="233">
        <v>0</v>
      </c>
      <c r="R40" s="238" t="s">
        <v>163</v>
      </c>
      <c r="S40" s="238" t="s">
        <v>163</v>
      </c>
      <c r="T40" s="233">
        <v>2991250013</v>
      </c>
      <c r="U40" s="233">
        <v>101763731072</v>
      </c>
      <c r="V40" s="235">
        <v>0.85569047300734336</v>
      </c>
      <c r="W40" s="235">
        <v>0.86228374292775067</v>
      </c>
      <c r="X40" s="233"/>
    </row>
    <row r="41" spans="1:24" x14ac:dyDescent="0.3">
      <c r="A41" s="307"/>
      <c r="D41" s="242"/>
      <c r="E41" s="308"/>
      <c r="F41" s="242"/>
      <c r="G41" s="309"/>
      <c r="H41" s="242"/>
      <c r="I41" s="242"/>
      <c r="J41" s="242"/>
      <c r="K41" s="308"/>
      <c r="L41" s="242"/>
      <c r="M41" s="308"/>
      <c r="N41" s="242"/>
      <c r="O41" s="242"/>
      <c r="P41" s="308"/>
    </row>
  </sheetData>
  <mergeCells count="10">
    <mergeCell ref="D1:I1"/>
    <mergeCell ref="J1:O1"/>
    <mergeCell ref="P1:P2"/>
    <mergeCell ref="R1:R2"/>
    <mergeCell ref="U1:U2"/>
    <mergeCell ref="V1:V2"/>
    <mergeCell ref="W1:W2"/>
    <mergeCell ref="X1:X2"/>
    <mergeCell ref="S1:S2"/>
    <mergeCell ref="T1:T2"/>
  </mergeCells>
  <conditionalFormatting sqref="I3:I3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40:S40 O3:O40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X40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T40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U40:W40">
    <cfRule type="cellIs" dxfId="1" priority="1" operator="less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NAV</vt:lpstr>
      <vt:lpstr>Porfolio</vt:lpstr>
      <vt:lpstr>Trial Balance</vt:lpstr>
      <vt:lpstr>tính lãi dự thu TP</vt:lpstr>
      <vt:lpstr>tính lãi dự thu HDTG</vt:lpstr>
      <vt:lpstr>tính giá</vt:lpstr>
      <vt:lpstr>Sheet1</vt:lpstr>
      <vt:lpstr>GIATRI</vt:lpstr>
      <vt:lpstr>GIAVONXUATBAN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2022-12-20T10:01:41Z</dcterms:modified>
</cp:coreProperties>
</file>