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2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6" i="1" l="1"/>
  <c r="E15" i="1"/>
  <c r="I21" i="1"/>
  <c r="G21" i="1" l="1"/>
  <c r="E17" i="1" l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<sst xmlns="http://schemas.openxmlformats.org/spreadsheetml/2006/main" count="40" uniqueCount="40">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</sst>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14" fontId="17" fillId="2" borderId="0" xfId="4" applyNumberFormat="1" applyFont="1" applyFill="1" applyAlignment="1">
      <alignment horizontal="left" vertical="top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zoomScale="85" zoomScaleNormal="85" workbookViewId="0">
      <selection activeCell="H23" sqref="H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7" t="s">
        <v>0</v>
      </c>
      <c r="C1" s="87"/>
      <c r="D1" s="87"/>
      <c r="E1" s="87"/>
      <c r="F1" s="87"/>
      <c r="G1" s="87"/>
      <c r="H1" s="87"/>
      <c r="I1" s="2"/>
      <c r="J1" s="3"/>
      <c r="K1" s="4"/>
      <c r="L1" s="4"/>
      <c r="M1" s="4"/>
    </row>
    <row r="2" spans="1:13" ht="50.25" customHeight="1">
      <c r="B2" s="88" t="s">
        <v>37</v>
      </c>
      <c r="C2" s="88"/>
      <c r="D2" s="88"/>
      <c r="E2" s="88"/>
      <c r="F2" s="88"/>
      <c r="G2" s="88"/>
      <c r="H2" s="88"/>
      <c r="I2" s="2"/>
      <c r="J2" s="3"/>
      <c r="K2" s="4"/>
      <c r="L2" s="4"/>
      <c r="M2" s="4"/>
    </row>
    <row r="3" spans="1:13" ht="31.5" customHeight="1">
      <c r="B3" s="89"/>
      <c r="C3" s="89"/>
      <c r="D3" s="89"/>
      <c r="E3" s="89"/>
      <c r="F3" s="90"/>
      <c r="G3" s="90"/>
      <c r="H3" s="90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6" t="s">
        <v>1</v>
      </c>
      <c r="C5" s="86"/>
      <c r="D5" s="86"/>
      <c r="E5" s="86"/>
      <c r="F5" s="86"/>
      <c r="G5" s="86"/>
      <c r="H5" s="86"/>
    </row>
    <row r="6" spans="1:13" ht="17.25" customHeight="1">
      <c r="B6" s="86" t="s">
        <v>2</v>
      </c>
      <c r="C6" s="86"/>
      <c r="D6" s="86"/>
      <c r="E6" s="86"/>
      <c r="F6" s="86"/>
      <c r="G6" s="86"/>
      <c r="H6" s="86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3" t="s">
        <v>8</v>
      </c>
      <c r="F12" s="93"/>
      <c r="G12" s="93"/>
      <c r="H12" s="93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4" t="s">
        <v>10</v>
      </c>
      <c r="F13" s="94"/>
      <c r="G13" s="94"/>
      <c r="H13" s="94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5" t="s">
        <v>12</v>
      </c>
      <c r="F14" s="95"/>
      <c r="G14" s="95"/>
      <c r="H14" s="95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6" t="str">
        <f>"Từ ngày "&amp;DAY(I21)&amp;" tháng "&amp;MONTH(I21)&amp;" năm "&amp;YEAR(I21)&amp;" tới ngày "&amp;DAY(G21)&amp;" tháng "&amp; MONTH(G21)&amp;" năm "&amp;YEAR(G21)</f>
        <v>Từ ngày 21 tháng 8 năm 2025 tới ngày 25 tháng 8 năm 2025</v>
      </c>
      <c r="F15" s="96"/>
      <c r="G15" s="96"/>
      <c r="H15" s="96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12" t="str">
        <f>"From "&amp;DAY(I21)&amp;"/"&amp;MONTH(I21)&amp;"/"&amp;YEAR(I21)&amp;" to "&amp;DAY(G21)&amp;"/"&amp;MONTH(G21)&amp;"/"&amp;YEAR(G21)</f>
        <v>From 21/8/2025 to 25/8/2025</v>
      </c>
      <c r="F16" s="112"/>
      <c r="G16" s="112"/>
      <c r="H16" s="112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6">
        <f>G21+1</f>
        <v>45895</v>
      </c>
      <c r="F17" s="96"/>
      <c r="G17" s="96"/>
      <c r="H17" s="96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45895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7" t="s">
        <v>17</v>
      </c>
      <c r="C19" s="97"/>
      <c r="D19" s="97"/>
      <c r="E19" s="97"/>
      <c r="F19" s="97"/>
      <c r="G19" s="97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98" t="s">
        <v>20</v>
      </c>
      <c r="D20" s="99"/>
      <c r="E20" s="99"/>
      <c r="F20" s="100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45894</v>
      </c>
      <c r="H21" s="47">
        <v>45889</v>
      </c>
      <c r="I21" s="111">
        <f>H21+1</f>
        <v>45890</v>
      </c>
      <c r="J21" s="25"/>
      <c r="K21" s="26"/>
      <c r="L21" s="26"/>
      <c r="M21" s="26"/>
    </row>
    <row r="22" spans="1:13" ht="39" customHeight="1">
      <c r="B22" s="48">
        <v>1</v>
      </c>
      <c r="C22" s="101" t="s">
        <v>29</v>
      </c>
      <c r="D22" s="102"/>
      <c r="E22" s="102"/>
      <c r="F22" s="103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1" t="s">
        <v>30</v>
      </c>
      <c r="E23" s="91"/>
      <c r="F23" s="92"/>
      <c r="G23" s="51">
        <v>65417681689</v>
      </c>
      <c r="H23" s="51">
        <v>65012705332</v>
      </c>
      <c r="K23" s="52"/>
      <c r="L23" s="53"/>
      <c r="M23" s="40"/>
    </row>
    <row r="24" spans="1:13" ht="39" customHeight="1">
      <c r="B24" s="48">
        <v>1.2</v>
      </c>
      <c r="C24" s="85"/>
      <c r="D24" s="91" t="s">
        <v>31</v>
      </c>
      <c r="E24" s="91"/>
      <c r="F24" s="92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1" t="s">
        <v>32</v>
      </c>
      <c r="E25" s="91"/>
      <c r="F25" s="92"/>
      <c r="G25" s="84">
        <v>15061.17</v>
      </c>
      <c r="H25" s="54">
        <v>14994.87</v>
      </c>
      <c r="K25" s="52"/>
      <c r="L25" s="53"/>
      <c r="M25" s="40"/>
    </row>
    <row r="26" spans="1:13" ht="39" customHeight="1">
      <c r="B26" s="48">
        <v>2</v>
      </c>
      <c r="C26" s="101" t="s">
        <v>33</v>
      </c>
      <c r="D26" s="102"/>
      <c r="E26" s="102"/>
      <c r="F26" s="103"/>
      <c r="G26" s="49"/>
      <c r="H26" s="49"/>
      <c r="K26" s="50"/>
      <c r="L26" s="50"/>
    </row>
    <row r="27" spans="1:13" ht="39" customHeight="1">
      <c r="B27" s="48">
        <v>2.1</v>
      </c>
      <c r="C27" s="85"/>
      <c r="D27" s="91" t="s">
        <v>34</v>
      </c>
      <c r="E27" s="91"/>
      <c r="F27" s="92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1" t="s">
        <v>35</v>
      </c>
      <c r="E28" s="91"/>
      <c r="F28" s="92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1" t="s">
        <v>36</v>
      </c>
      <c r="E29" s="91"/>
      <c r="F29" s="92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06" t="s">
        <v>24</v>
      </c>
      <c r="G34" s="106"/>
      <c r="H34" s="106"/>
      <c r="I34" s="17"/>
      <c r="J34" s="18"/>
      <c r="K34" s="63"/>
      <c r="L34" s="69"/>
      <c r="M34" s="69"/>
    </row>
    <row r="35" spans="2:13" ht="15" customHeight="1">
      <c r="B35" s="107" t="s">
        <v>25</v>
      </c>
      <c r="C35" s="107"/>
      <c r="D35" s="107"/>
      <c r="E35" s="71"/>
      <c r="F35" s="108" t="s">
        <v>26</v>
      </c>
      <c r="G35" s="108"/>
      <c r="H35" s="108"/>
      <c r="I35" s="17"/>
      <c r="J35" s="18"/>
      <c r="K35" s="69"/>
      <c r="L35" s="72"/>
      <c r="M35" s="72"/>
    </row>
    <row r="36" spans="2:13" ht="15.75">
      <c r="B36" s="109"/>
      <c r="C36" s="109"/>
      <c r="D36" s="109"/>
      <c r="E36" s="73"/>
      <c r="F36" s="110"/>
      <c r="G36" s="110"/>
      <c r="H36" s="110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4"/>
      <c r="L38" s="104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05"/>
      <c r="L39" s="105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4"/>
      <c r="K62" s="104"/>
    </row>
    <row r="63" spans="9:11" ht="15.75">
      <c r="I63" s="81"/>
      <c r="J63" s="105"/>
      <c r="K63" s="105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N+Fzwib/lVShQG+5oMh/6Pu4461YnXqsVbz28Mq5ScQ=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+cwGuOIa07SrmsXZ+rUxhdfOhSN46h+m7ljDLA6Cwsw=</DigestValue>
    </Reference>
  </SignedInfo>
  <SignatureValue>V2ak4ZlmE5PRaxoAVzm9jPTcZMBG8DCsHvHI8sv/IMVwhmATYMWekAyg0x0ccCs23prO+t2ztnmt
vXomSvT9pkRK3nhnPBNaBuwpS+D5+Zc2SWAtLrL6u0soXEdgLfLkDxuBJ9ek/b0Pj8224I5UkStF
Xd4Q9UNCV91HAB/epBbRVu3F22jiCnqX/fg2XOF+m7Xwwo/boYpz5ZbdE0dRq/XHOw8eZVTXkoGq
PIE1DN+gXyTGKTfPH78g1faeWj7548EHGQ579xap/HcWUsLEKWPG8yHHUfPEzDFF8WfR9nRASqah
RI5syCNaBmekpluuhdSeM+YxwOFf94WHd/fxRA==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HKj4EHJXHGrvapFeejLlKiko5kBYj77o5T2CSpOqSbA=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ggMEltQBoBq2PucUaiZYFM6BMWfR3SEp/Aywk4wQ01c=</DigestValue>
      </Reference>
      <Reference URI="/xl/sharedStrings.xml?ContentType=application/vnd.openxmlformats-officedocument.spreadsheetml.sharedStrings+xml">
        <DigestMethod Algorithm="http://www.w3.org/2001/04/xmlenc#sha256"/>
        <DigestValue>Z57L3kk6RC631cI3ajd31NylyaVG7drJKehvEmaQf8A=</DigestValue>
      </Reference>
      <Reference URI="/xl/styles.xml?ContentType=application/vnd.openxmlformats-officedocument.spreadsheetml.styles+xml">
        <DigestMethod Algorithm="http://www.w3.org/2001/04/xmlenc#sha256"/>
        <DigestValue>2X4nvaZqwyKxrIO8IbhSWb+Teta91SubxhVoMiZErH8=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KYV+oIbfD67MCc0RRo4WkXDHxyv6+TU6RRZMDyR4fXU=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sgBpvZjYG4Ss9Rz3T1OJ2YYPTkQ3O9uk6xWcvAHOtLU=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2025-08-26T06:42:53Z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2025-08-26T06:42:53Z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2025-08-21T04:39:42Z</cp:lastPrinted>
  <dcterms:created xsi:type="dcterms:W3CDTF">2023-10-24T02:03:56Z</dcterms:created>
  <dcterms:modified xsi:type="dcterms:W3CDTF">2025-08-26T04:35:25Z</dcterms:modified>
</cp:coreProperties>
</file>