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209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G21" i="1" l="1"/>
  <c r="I21" i="1" l="1"/>
  <c r="E16" i="1" l="1"/>
  <c r="E15" i="1" l="1"/>
  <c r="E17" i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<sst xmlns="http://schemas.openxmlformats.org/spreadsheetml/2006/main" count="42" uniqueCount="42">
  <si>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</si>
  <si>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</si>
  <si>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</si>
  <si>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</si>
  <si>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</si>
  <si>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</si>
  <si>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</si>
  <si>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</si>
  <si>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</si>
  <si>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</si>
  <si>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</si>
  <si>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</si>
  <si>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</si>
  <si>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</si>
  <si>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</si>
  <si>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</si>
  <si>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</si>
  <si>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</si>
  <si>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</si>
  <si>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</si>
  <si>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</si>
  <si>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</si>
  <si>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</si>
  <si>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</si>
  <si>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</si>
  <si>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</si>
  <si>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</si>
  <si>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</si>
  <si>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</si>
  <si>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</si>
  <si>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</si>
  <si>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</si>
  <si>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</si>
  <si>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</si>
  <si>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</si>
  <si>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</si>
  <si>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</si>
  <si>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</si>
  <si>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</si>
  <si>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</si>
  <si>
    <t>77,221,460,759</t>
  </si>
  <si>
    <t>16,687.77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</si>
</sst>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tr">
        <f>"Từ ngày "&amp;DAY(I21)&amp;" tháng "&amp;MONTH(I21)&amp;" năm "&amp;YEAR(I21)&amp;" tới ngày "&amp;DAY(G21)&amp;" tháng "&amp; MONTH(G21)&amp;" năm "&amp;YEAR(G21)</f>
        <v>Từ ngày 28 tháng 8 năm 2025 tới ngày 2 tháng 9 năm 2025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tr">
        <f>"From "&amp;DAY(I21)&amp;"/"&amp;MONTH(I21)&amp;"/"&amp;YEAR(I21)&amp;" to "&amp;DAY(G21)&amp;"/"&amp;MONTH(G21)&amp;"/"&amp;YEAR(G21)</f>
        <v>From 28/8/2025 to 2/9/2025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45903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45903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IF(WEEKDAY(H21)=4,WORKDAY(H21,3),WORKDAY(H21,1))+1</f>
        <v>45902</v>
      </c>
      <c r="H21" s="47">
        <v>45896</v>
      </c>
      <c r="I21" s="86">
        <f>H21+1</f>
        <v>45897</v>
      </c>
      <c r="J21" s="25"/>
      <c r="K21" s="26"/>
      <c r="L21" s="26"/>
      <c r="M21" s="26"/>
    </row>
    <row r="22" spans="1:13" ht="39" customHeight="1">
      <c r="B22" s="48">
        <v>1</v>
      </c>
      <c r="C22" s="89" t="s">
        <v>29</v>
      </c>
      <c r="D22" s="90"/>
      <c r="E22" s="90"/>
      <c r="F22" s="91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7" t="s">
        <v>30</v>
      </c>
      <c r="E23" s="97"/>
      <c r="F23" s="98"/>
      <c r="G23" s="51" t="s">
        <v>40</v>
      </c>
      <c r="H23" s="51">
        <v>68429922886</v>
      </c>
      <c r="K23" s="52"/>
      <c r="L23" s="53"/>
      <c r="M23" s="40"/>
    </row>
    <row r="24" spans="1:13" ht="39" customHeight="1">
      <c r="B24" s="48">
        <v>1.2</v>
      </c>
      <c r="C24" s="85"/>
      <c r="D24" s="97" t="s">
        <v>31</v>
      </c>
      <c r="E24" s="97"/>
      <c r="F24" s="98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7" t="s">
        <v>32</v>
      </c>
      <c r="E25" s="97"/>
      <c r="F25" s="98"/>
      <c r="G25" s="84" t="s">
        <v>41</v>
      </c>
      <c r="H25" s="54">
        <v>15046.99</v>
      </c>
      <c r="K25" s="52"/>
      <c r="L25" s="53"/>
      <c r="M25" s="40"/>
    </row>
    <row r="26" spans="1:13" ht="39" customHeight="1">
      <c r="B26" s="48">
        <v>2</v>
      </c>
      <c r="C26" s="89" t="s">
        <v>33</v>
      </c>
      <c r="D26" s="90"/>
      <c r="E26" s="90"/>
      <c r="F26" s="91"/>
      <c r="G26" s="49"/>
      <c r="H26" s="49"/>
      <c r="K26" s="50"/>
      <c r="L26" s="50"/>
    </row>
    <row r="27" spans="1:13" ht="39" customHeight="1">
      <c r="B27" s="48">
        <v>2.1</v>
      </c>
      <c r="C27" s="85"/>
      <c r="D27" s="97" t="s">
        <v>34</v>
      </c>
      <c r="E27" s="97"/>
      <c r="F27" s="98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7" t="s">
        <v>35</v>
      </c>
      <c r="E28" s="97"/>
      <c r="F28" s="98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7" t="s">
        <v>36</v>
      </c>
      <c r="E29" s="97"/>
      <c r="F29" s="98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92" t="s">
        <v>24</v>
      </c>
      <c r="G34" s="92"/>
      <c r="H34" s="92"/>
      <c r="I34" s="17"/>
      <c r="J34" s="18"/>
      <c r="K34" s="63"/>
      <c r="L34" s="69"/>
      <c r="M34" s="69"/>
    </row>
    <row r="35" spans="2:13" ht="15" customHeight="1">
      <c r="B35" s="93" t="s">
        <v>25</v>
      </c>
      <c r="C35" s="93"/>
      <c r="D35" s="93"/>
      <c r="E35" s="71"/>
      <c r="F35" s="94" t="s">
        <v>26</v>
      </c>
      <c r="G35" s="94"/>
      <c r="H35" s="94"/>
      <c r="I35" s="17"/>
      <c r="J35" s="18"/>
      <c r="K35" s="69"/>
      <c r="L35" s="72"/>
      <c r="M35" s="72"/>
    </row>
    <row r="36" spans="2:13" ht="15.75">
      <c r="B36" s="95"/>
      <c r="C36" s="95"/>
      <c r="D36" s="95"/>
      <c r="E36" s="73"/>
      <c r="F36" s="96"/>
      <c r="G36" s="96"/>
      <c r="H36" s="96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87"/>
      <c r="L38" s="87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88"/>
      <c r="L39" s="88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87"/>
      <c r="K62" s="87"/>
    </row>
    <row r="63" spans="9:11" ht="15.75">
      <c r="I63" s="81"/>
      <c r="J63" s="88"/>
      <c r="K63" s="88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x7iqa7Gp87Vk3B5dGtMzBZNGgxvpUNYenst6zKtdS+0=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6CFE6aFK7COB+nK9Dumc/kXhERHRYJJ2fxW32phXKjM=</DigestValue>
    </Reference>
  </SignedInfo>
  <SignatureValue>ubg22SXp1JYy7KWbQ4jCECQJ4GOkKmXgaCkWdVUyV8VQzokXmtDW2Ye2AuAlIjh2l2UabAaJNSLP
YZGS7GrunjfHAIYVda8qIuS1BXfRlaGu6rW/QU7/RdN1aH3FjiAByDW2681BxwfYSIHtML4ptNCr
mOSkQ8eZ9suf+3ii+b6r0gyzOun/rzsuiNQ8xPe+dvWvemk1MHEWkNG9nYd9r5ZmlBRjJYpX/vIT
DZrBr0/o0UE2wI8I5ZCvGFC84wd3DnFBP1/RIfi0M3Aa/1XhencovsGbe0maD3rP4vZ6mpB9Q3bW
svQiTvBKify33HXW0IYJsv8Axr+Lu5ETz+FWLA==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PU1gd2lKxeIpiuYh4UZOPn5OGPUuAy1idTrCO8ydKpM=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ggMEltQBoBq2PucUaiZYFM6BMWfR3SEp/Aywk4wQ01c=</DigestValue>
      </Reference>
      <Reference URI="/xl/sharedStrings.xml?ContentType=application/vnd.openxmlformats-officedocument.spreadsheetml.sharedStrings+xml">
        <DigestMethod Algorithm="http://www.w3.org/2001/04/xmlenc#sha256"/>
        <DigestValue>KQdgFDKL4affLjESyI4FxSI02uVOkVnb2mDpTcW9awU=</DigestValue>
      </Reference>
      <Reference URI="/xl/styles.xml?ContentType=application/vnd.openxmlformats-officedocument.spreadsheetml.styles+xml">
        <DigestMethod Algorithm="http://www.w3.org/2001/04/xmlenc#sha256"/>
        <DigestValue>PSBtHBGDJcWI2MS/O/rC3jAbBECHnWT0EWdH/fnjnwE=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ZJIVIXVwkGabkF4gVNTzYzeylpuCwDPR+towRCIEs1g=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fGCJMiRMyD0plwwwvydyli/oKONdsaj6Pno4edpaFWo=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2025-09-03T07:30:23Z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2025-09-03T07:30:23Z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2025-08-21T04:39:42Z</cp:lastPrinted>
  <dcterms:created xsi:type="dcterms:W3CDTF">2023-10-24T02:03:56Z</dcterms:created>
  <dcterms:modified xsi:type="dcterms:W3CDTF">2025-09-03T07:26:31Z</dcterms:modified>
</cp:coreProperties>
</file>