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04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E11" i="1" s="1"/>
  <c r="F29" i="1" l="1"/>
  <c r="F25" i="1"/>
  <c r="F26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<sst xmlns="http://schemas.openxmlformats.org/spreadsheetml/2006/main" count="58" uniqueCount="52">
  <si>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</si>
  <si>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</si>
  <si>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</si>
  <si>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</si>
  <si>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</si>
  <si>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</si>
  <si>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</si>
  <si>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</si>
  <si>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</si>
  <si>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</si>
  <si>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</si>
  <si>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</si>
  <si>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</si>
  <si>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</si>
  <si>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</si>
  <si>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</si>
  <si>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</si>
  <si>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</si>
  <si>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</si>
  <si>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</si>
  <si>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</si>
  <si>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</si>
  <si>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</si>
  <si>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</si>
  <si>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</si>
  <si>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</si>
  <si>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</si>
  <si>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</si>
  <si>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</si>
  <si>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</si>
  <si>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</si>
  <si>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</si>
  <si>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</si>
  <si>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</si>
  <si>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</si>
  <si>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</si>
  <si>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</si>
  <si>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</si>
  <si>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</si>
  <si>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</si>
  <si>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</si>
  <si>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</si>
  <si>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</si>
  <si>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</si>
  <si>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</si>
  <si>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</si>
  <si>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</si>
  <si>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</si>
  <si>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</si>
  <si>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</si>
  <si>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Nguyễn Thị Vinh</t>
  </si>
  <si>
    <t xml:space="preserve">          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</si>
</sst>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0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topLeftCell="A40" zoomScale="85" zoomScaleNormal="85" zoomScaleSheetLayoutView="85" workbookViewId="0">
      <selection activeCell="B59" sqref="B59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2" t="s">
        <v>0</v>
      </c>
      <c r="C1" s="112"/>
      <c r="D1" s="112"/>
      <c r="E1" s="112"/>
      <c r="F1" s="112"/>
      <c r="G1" s="112"/>
    </row>
    <row r="2" spans="2:8" ht="40.5" customHeight="1">
      <c r="B2" s="113" t="s">
        <v>1</v>
      </c>
      <c r="C2" s="113"/>
      <c r="D2" s="113"/>
      <c r="E2" s="113"/>
      <c r="F2" s="113"/>
      <c r="G2" s="113"/>
    </row>
    <row r="3" spans="2:8">
      <c r="G3" s="2"/>
    </row>
    <row r="4" spans="2:8" ht="19.5" customHeight="1">
      <c r="B4" s="114" t="s">
        <v>2</v>
      </c>
      <c r="C4" s="114"/>
      <c r="D4" s="114"/>
      <c r="E4" s="114"/>
      <c r="F4" s="114"/>
      <c r="G4" s="11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5" t="s">
        <v>5</v>
      </c>
      <c r="F8" s="115"/>
      <c r="G8" s="115"/>
    </row>
    <row r="9" spans="2:8" s="12" customFormat="1" ht="34.5" customHeight="1">
      <c r="B9" s="9">
        <v>2</v>
      </c>
      <c r="C9" s="10"/>
      <c r="D9" s="11" t="s">
        <v>6</v>
      </c>
      <c r="E9" s="116" t="s">
        <v>7</v>
      </c>
      <c r="F9" s="116"/>
      <c r="G9" s="116"/>
    </row>
    <row r="10" spans="2:8" s="12" customFormat="1" ht="34.5" customHeight="1">
      <c r="B10" s="9">
        <v>3</v>
      </c>
      <c r="C10" s="10"/>
      <c r="D10" s="11" t="s">
        <v>8</v>
      </c>
      <c r="E10" s="111" t="s">
        <v>9</v>
      </c>
      <c r="F10" s="111"/>
      <c r="G10" s="11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45813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45813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7" t="s">
        <v>14</v>
      </c>
      <c r="D14" s="118"/>
      <c r="E14" s="119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45812</v>
      </c>
      <c r="G15" s="27">
        <v>45805</v>
      </c>
    </row>
    <row r="16" spans="2:8" ht="33" customHeight="1">
      <c r="B16" s="28" t="s">
        <v>16</v>
      </c>
      <c r="C16" s="99" t="s">
        <v>17</v>
      </c>
      <c r="D16" s="100"/>
      <c r="E16" s="100"/>
      <c r="F16" s="29"/>
      <c r="G16" s="49"/>
    </row>
    <row r="17" spans="2:7" ht="33" customHeight="1">
      <c r="B17" s="28">
        <v>1</v>
      </c>
      <c r="C17" s="99" t="s">
        <v>18</v>
      </c>
      <c r="D17" s="100"/>
      <c r="E17" s="107"/>
      <c r="F17" s="30"/>
      <c r="G17" s="31"/>
    </row>
    <row r="18" spans="2:7" ht="20.25" customHeight="1">
      <c r="B18" s="32">
        <v>1.1000000000000001</v>
      </c>
      <c r="C18" s="33"/>
      <c r="D18" s="101" t="s">
        <v>19</v>
      </c>
      <c r="E18" s="102"/>
      <c r="F18" s="34">
        <f>G22</f>
        <v>55652045765</v>
      </c>
      <c r="G18" s="35">
        <v>56520345486</v>
      </c>
    </row>
    <row r="19" spans="2:7" ht="20.25" customHeight="1">
      <c r="B19" s="32">
        <v>1.2</v>
      </c>
      <c r="C19" s="33"/>
      <c r="D19" s="101" t="s">
        <v>20</v>
      </c>
      <c r="E19" s="102"/>
      <c r="F19" s="34"/>
      <c r="G19" s="35"/>
    </row>
    <row r="20" spans="2:7" ht="20.25" customHeight="1">
      <c r="B20" s="32">
        <v>1.3</v>
      </c>
      <c r="C20" s="33"/>
      <c r="D20" s="101" t="s">
        <v>21</v>
      </c>
      <c r="E20" s="102"/>
      <c r="F20" s="36">
        <f>G24</f>
        <v>14497.41</v>
      </c>
      <c r="G20" s="37">
        <v>14722.34</v>
      </c>
    </row>
    <row r="21" spans="2:7" ht="33" customHeight="1">
      <c r="B21" s="28">
        <v>2</v>
      </c>
      <c r="C21" s="99" t="s">
        <v>22</v>
      </c>
      <c r="D21" s="100"/>
      <c r="E21" s="107"/>
      <c r="F21" s="38"/>
      <c r="G21" s="39"/>
    </row>
    <row r="22" spans="2:7" ht="20.25" customHeight="1">
      <c r="B22" s="32">
        <v>2.1</v>
      </c>
      <c r="C22" s="33"/>
      <c r="D22" s="101" t="s">
        <v>19</v>
      </c>
      <c r="E22" s="102"/>
      <c r="F22" s="38">
        <v>56510238119</v>
      </c>
      <c r="G22" s="39">
        <v>55652045765</v>
      </c>
    </row>
    <row r="23" spans="2:7" ht="20.25" customHeight="1">
      <c r="B23" s="32">
        <v>2.2000000000000002</v>
      </c>
      <c r="C23" s="33"/>
      <c r="D23" s="101" t="s">
        <v>20</v>
      </c>
      <c r="E23" s="102"/>
      <c r="F23" s="38"/>
      <c r="G23" s="39"/>
    </row>
    <row r="24" spans="2:7" ht="20.25" customHeight="1">
      <c r="B24" s="32">
        <v>2.2999999999999998</v>
      </c>
      <c r="C24" s="33"/>
      <c r="D24" s="101" t="s">
        <v>21</v>
      </c>
      <c r="E24" s="102"/>
      <c r="F24" s="36">
        <v>14770.55</v>
      </c>
      <c r="G24" s="37">
        <v>14497.41</v>
      </c>
    </row>
    <row r="25" spans="2:7" ht="35.1" customHeight="1">
      <c r="B25" s="28">
        <v>3</v>
      </c>
      <c r="C25" s="99" t="s">
        <v>23</v>
      </c>
      <c r="D25" s="100"/>
      <c r="E25" s="107"/>
      <c r="F25" s="40">
        <f>F22-F18</f>
        <v>858192354</v>
      </c>
      <c r="G25" s="41">
        <v>-868299721</v>
      </c>
    </row>
    <row r="26" spans="2:7" ht="35.1" customHeight="1">
      <c r="B26" s="42">
        <v>3.1</v>
      </c>
      <c r="C26" s="43"/>
      <c r="D26" s="105" t="s">
        <v>24</v>
      </c>
      <c r="E26" s="106"/>
      <c r="F26" s="40">
        <f>F25-F27</f>
        <v>1049037230</v>
      </c>
      <c r="G26" s="41">
        <v>-863957220</v>
      </c>
    </row>
    <row r="27" spans="2:7" ht="35.1" customHeight="1">
      <c r="B27" s="42">
        <v>3.2</v>
      </c>
      <c r="C27" s="44"/>
      <c r="D27" s="105" t="s">
        <v>25</v>
      </c>
      <c r="E27" s="106"/>
      <c r="F27" s="40">
        <v>-190844876</v>
      </c>
      <c r="G27" s="41">
        <v>-4342501</v>
      </c>
    </row>
    <row r="28" spans="2:7" ht="35.1" customHeight="1">
      <c r="B28" s="42">
        <v>3.3</v>
      </c>
      <c r="C28" s="45"/>
      <c r="D28" s="105" t="s">
        <v>26</v>
      </c>
      <c r="E28" s="106"/>
      <c r="F28" s="46"/>
      <c r="G28" s="47"/>
    </row>
    <row r="29" spans="2:7" ht="35.1" customHeight="1">
      <c r="B29" s="48">
        <v>4</v>
      </c>
      <c r="C29" s="99" t="s">
        <v>27</v>
      </c>
      <c r="D29" s="100"/>
      <c r="E29" s="107"/>
      <c r="F29" s="36">
        <f>ROUND(F24-F20,2)</f>
        <v>273.14</v>
      </c>
      <c r="G29" s="37">
        <v>-224.93</v>
      </c>
    </row>
    <row r="30" spans="2:7" ht="35.1" customHeight="1">
      <c r="B30" s="48">
        <v>5</v>
      </c>
      <c r="C30" s="99" t="s">
        <v>28</v>
      </c>
      <c r="D30" s="100"/>
      <c r="E30" s="100"/>
      <c r="F30" s="29"/>
      <c r="G30" s="49"/>
    </row>
    <row r="31" spans="2:7" ht="18.75" customHeight="1">
      <c r="B31" s="42">
        <v>5.0999999999999996</v>
      </c>
      <c r="C31" s="45"/>
      <c r="D31" s="101" t="s">
        <v>29</v>
      </c>
      <c r="E31" s="102"/>
      <c r="F31" s="50">
        <v>82775923512</v>
      </c>
      <c r="G31" s="51">
        <v>83439163757</v>
      </c>
    </row>
    <row r="32" spans="2:7" ht="18.75" customHeight="1">
      <c r="B32" s="42">
        <v>5.2</v>
      </c>
      <c r="C32" s="45"/>
      <c r="D32" s="101" t="s">
        <v>30</v>
      </c>
      <c r="E32" s="102"/>
      <c r="F32" s="38">
        <v>55652045765</v>
      </c>
      <c r="G32" s="51">
        <v>55652045765</v>
      </c>
    </row>
    <row r="33" spans="2:7" ht="32.25" customHeight="1">
      <c r="B33" s="48">
        <v>6</v>
      </c>
      <c r="C33" s="108" t="s">
        <v>48</v>
      </c>
      <c r="D33" s="109"/>
      <c r="E33" s="110"/>
      <c r="F33" s="52"/>
      <c r="G33" s="39"/>
    </row>
    <row r="34" spans="2:7" ht="16.5" customHeight="1">
      <c r="B34" s="42">
        <v>6.1</v>
      </c>
      <c r="C34" s="89"/>
      <c r="D34" s="91" t="s">
        <v>45</v>
      </c>
      <c r="E34" s="92"/>
      <c r="F34" s="53"/>
      <c r="G34" s="54"/>
    </row>
    <row r="35" spans="2:7" ht="16.5" customHeight="1">
      <c r="B35" s="42">
        <v>6.2</v>
      </c>
      <c r="C35" s="89"/>
      <c r="D35" s="91" t="s">
        <v>46</v>
      </c>
      <c r="E35" s="92"/>
      <c r="F35" s="55"/>
      <c r="G35" s="56"/>
    </row>
    <row r="36" spans="2:7" ht="16.5" customHeight="1">
      <c r="B36" s="42">
        <v>6.3</v>
      </c>
      <c r="C36" s="89"/>
      <c r="D36" s="91" t="s">
        <v>47</v>
      </c>
      <c r="E36" s="92"/>
      <c r="F36" s="57">
        <v>0</v>
      </c>
      <c r="G36" s="58">
        <v>0</v>
      </c>
    </row>
    <row r="37" spans="2:7" ht="31.5" customHeight="1">
      <c r="B37" s="28" t="s">
        <v>31</v>
      </c>
      <c r="C37" s="99" t="s">
        <v>32</v>
      </c>
      <c r="D37" s="100"/>
      <c r="E37" s="100"/>
      <c r="F37" s="29"/>
      <c r="G37" s="59"/>
    </row>
    <row r="38" spans="2:7" ht="31.5" customHeight="1">
      <c r="B38" s="32">
        <v>1</v>
      </c>
      <c r="C38" s="99" t="s">
        <v>33</v>
      </c>
      <c r="D38" s="100"/>
      <c r="E38" s="107"/>
      <c r="F38" s="38"/>
      <c r="G38" s="39"/>
    </row>
    <row r="39" spans="2:7" ht="31.5" customHeight="1">
      <c r="B39" s="32">
        <v>2</v>
      </c>
      <c r="C39" s="99" t="s">
        <v>34</v>
      </c>
      <c r="D39" s="100"/>
      <c r="E39" s="107"/>
      <c r="F39" s="38"/>
      <c r="G39" s="39"/>
    </row>
    <row r="40" spans="2:7" ht="31.5" customHeight="1">
      <c r="B40" s="32">
        <v>3</v>
      </c>
      <c r="C40" s="99" t="s">
        <v>35</v>
      </c>
      <c r="D40" s="100"/>
      <c r="E40" s="107"/>
      <c r="F40" s="38"/>
      <c r="G40" s="39"/>
    </row>
    <row r="41" spans="2:7" ht="50.25" customHeight="1">
      <c r="B41" s="96">
        <v>4</v>
      </c>
      <c r="C41" s="99" t="s">
        <v>49</v>
      </c>
      <c r="D41" s="100"/>
      <c r="E41" s="100"/>
      <c r="F41" s="29"/>
      <c r="G41" s="59"/>
    </row>
    <row r="42" spans="2:7" ht="27.75" customHeight="1">
      <c r="B42" s="97"/>
      <c r="C42" s="45"/>
      <c r="D42" s="101" t="s">
        <v>36</v>
      </c>
      <c r="E42" s="102"/>
      <c r="F42" s="60"/>
      <c r="G42" s="61"/>
    </row>
    <row r="43" spans="2:7" ht="32.25" customHeight="1">
      <c r="B43" s="98"/>
      <c r="C43" s="45"/>
      <c r="D43" s="101" t="s">
        <v>37</v>
      </c>
      <c r="E43" s="102"/>
      <c r="F43" s="62"/>
      <c r="G43" s="63"/>
    </row>
    <row r="44" spans="2:7" ht="31.5" customHeight="1">
      <c r="B44" s="96">
        <v>5</v>
      </c>
      <c r="C44" s="99" t="s">
        <v>38</v>
      </c>
      <c r="D44" s="100"/>
      <c r="E44" s="100"/>
      <c r="F44" s="29"/>
      <c r="G44" s="59"/>
    </row>
    <row r="45" spans="2:7" ht="18.75" customHeight="1">
      <c r="B45" s="97"/>
      <c r="C45" s="45"/>
      <c r="D45" s="101" t="s">
        <v>29</v>
      </c>
      <c r="E45" s="102"/>
      <c r="F45" s="64"/>
      <c r="G45" s="39"/>
    </row>
    <row r="46" spans="2:7" ht="18.75" customHeight="1">
      <c r="B46" s="98"/>
      <c r="C46" s="45"/>
      <c r="D46" s="101" t="s">
        <v>30</v>
      </c>
      <c r="E46" s="102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3" t="s">
        <v>39</v>
      </c>
      <c r="C48" s="103"/>
      <c r="D48" s="103"/>
      <c r="E48" s="70"/>
      <c r="F48" s="104" t="s">
        <v>40</v>
      </c>
      <c r="G48" s="104"/>
    </row>
    <row r="49" spans="2:7" ht="15" customHeight="1">
      <c r="B49" s="90" t="s">
        <v>41</v>
      </c>
      <c r="C49" s="90"/>
      <c r="D49" s="90"/>
      <c r="E49" s="71"/>
      <c r="F49" s="93" t="s">
        <v>42</v>
      </c>
      <c r="G49" s="93"/>
    </row>
    <row r="50" spans="2:7" ht="15.75">
      <c r="B50" s="94"/>
      <c r="C50" s="94"/>
      <c r="D50" s="94"/>
      <c r="E50" s="95"/>
      <c r="F50" s="95"/>
      <c r="G50" s="95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D22:E22"/>
    <mergeCell ref="D23:E23"/>
    <mergeCell ref="D24:E24"/>
    <mergeCell ref="C25:E25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C38:E38"/>
    <mergeCell ref="C39:E39"/>
    <mergeCell ref="D27:E27"/>
    <mergeCell ref="D28:E28"/>
    <mergeCell ref="C29:E29"/>
    <mergeCell ref="C30:E30"/>
    <mergeCell ref="D31:E31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fVtnKMeE7yQ3IXan3FryjUhoiwxh8cmEesvHB+e+wjM=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WviOtH0UF8eMpXk7wgX8xAWoAJOjhpMNJAsDGTRA/6U=</DigestValue>
    </Reference>
  </SignedInfo>
  <SignatureValue>UhFbGZR9SJCfbCyYQxJXeU7nc8ef1hVyYYpqNJOKv6sxGQiXVKzgf8Ld07sLZ95R9VaL19dbc6RP
DyWFI6H+eXftWQanOp/O5kdjKIqVb86zshZ1mU35tOQ5ls+RGtwnu5pr+tyRPC5K6cj/30P5kbpL
eYygoG76j7nud6+f/yaJX5Xvhof/NGVm/UrSV7hYSXPB58Ni3nMrllC+QUCR6bPqRi5InChCA4lf
G3jX5UYWcc9t7c0ujcz/qOwLSAU6YdG2xDtZ1oOLm53O6OnAPjUKN/8IZI/1NoyrR0VYE5h0gzJg
ai7IVvtFkwqLuHI9VFGcSE6gxp56mfvgOlI2iw==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Gm8yGpJP/FfBzKfLOncVwPYlOG+33rLk75+xFt5XT5w=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drwSsum5n7YcdxJKjWrvpu/bwX+olHAa5jO0wpBbwGw=</DigestValue>
      </Reference>
      <Reference URI="/xl/sharedStrings.xml?ContentType=application/vnd.openxmlformats-officedocument.spreadsheetml.sharedStrings+xml">
        <DigestMethod Algorithm="http://www.w3.org/2001/04/xmlenc#sha256"/>
        <DigestValue>Ga1zMMPTW32FR2o/zxgBhWKJuT/eKmsHXtRhBymDeeM=</DigestValue>
      </Reference>
      <Reference URI="/xl/styles.xml?ContentType=application/vnd.openxmlformats-officedocument.spreadsheetml.styles+xml">
        <DigestMethod Algorithm="http://www.w3.org/2001/04/xmlenc#sha256"/>
        <DigestValue>9dvwUMsPpE3tYfgoMUrUIiWSZ60zVEDUWZQgKD00E1A=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oHFPeBw5XGGXSTjfYvxippfsjRViJQlJHCmtw+A7qHk=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UTMLkT1uiG/VF08aGJ8XVigdkeTeL08/k28yOxaxAuM=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2025-06-05T08:40:30Z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2025-06-05T08:40:30Z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2025-06-05T08:33:32Z</dcterms:modified>
</cp:coreProperties>
</file>